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ФХД общ" sheetId="1" r:id="rId1"/>
    <sheet name="ПФХД 3 раздел" sheetId="2" r:id="rId2"/>
  </sheets>
  <externalReferences>
    <externalReference r:id="rId5"/>
  </externalReferences>
  <definedNames>
    <definedName name="D">#REF!</definedName>
  </definedNames>
  <calcPr fullCalcOnLoad="1"/>
</workbook>
</file>

<file path=xl/sharedStrings.xml><?xml version="1.0" encoding="utf-8"?>
<sst xmlns="http://schemas.openxmlformats.org/spreadsheetml/2006/main" count="366" uniqueCount="233">
  <si>
    <t>Министерство труда и социального развития Омской области</t>
  </si>
  <si>
    <t>Адрес фактического местонахождения</t>
  </si>
  <si>
    <t>Идентификационный номер налогоплательщика (ИНН)</t>
  </si>
  <si>
    <t>Единицы измерения (руб.)</t>
  </si>
  <si>
    <t>Сведения о деятельности учреждения</t>
  </si>
  <si>
    <t>№ п/п</t>
  </si>
  <si>
    <t>Цели деятельности учреждения в соответствии с уставом учреждения</t>
  </si>
  <si>
    <t>Виды деятельности учреждения в соостветствии с уставом учреждения</t>
  </si>
  <si>
    <t>Показатели финансового состояния учреждения</t>
  </si>
  <si>
    <t>Наименование показателя</t>
  </si>
  <si>
    <t>Сумма (руб.)</t>
  </si>
  <si>
    <t>I. Нефинансовые активы, всего</t>
  </si>
  <si>
    <t>из них:</t>
  </si>
  <si>
    <t>1.1. Общая балансовая стоимость недвижимого имущества, всего</t>
  </si>
  <si>
    <t>в том числе:</t>
  </si>
  <si>
    <t>II. Финансовые активы всего</t>
  </si>
  <si>
    <t>2.2. Дебиторская задолженность по выданным авансам, полученным за счет средств областного бюджета, всего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</si>
  <si>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</si>
  <si>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</si>
  <si>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бюджета, всего</t>
  </si>
  <si>
    <t>М.П.</t>
  </si>
  <si>
    <t>УТВЕРЖДАЮ</t>
  </si>
  <si>
    <t>(подпись)</t>
  </si>
  <si>
    <t>"____"__________20___г.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</si>
  <si>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</si>
  <si>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</si>
  <si>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1.1.1. Стоимость недвижимого имущества, приобретенного учреждением за счет выделенных собственником имущества учреждения средств</t>
  </si>
  <si>
    <t>1.1.2. Стоимость недвижимого имущества, приобретенного учреждением за счет доходов, полученных от приносящей доход деятельности</t>
  </si>
  <si>
    <t>2.1. Дебиторская задолженность, всего</t>
  </si>
  <si>
    <t>2.3. Дебиторская задолженность по выданным авансам за счет доходов, полученных от приносящей доход деятельности, всего</t>
  </si>
  <si>
    <t>1.3.2. Стоимость особо ценного движимого имущества, приобретенного учреждением за счет доходов, полученных от приносящей доход деятельности</t>
  </si>
  <si>
    <t>1.3.1. Стоимость особо ценного движимого имущества, приобретенного учреждением за счет выделенных собственником имущества учреждения средств</t>
  </si>
  <si>
    <t>1.3. Общая балансовая стоимость особо ценного имущества, всего</t>
  </si>
  <si>
    <t>1.4. Амортизация, всего</t>
  </si>
  <si>
    <t>1.4.1. Амортизация недвижимого имущества, приобретенного учреждением за счет выделенных собственником имущества учреждения средств</t>
  </si>
  <si>
    <t>1.4.2. Амортизация недвижимого имущества, приобретенного учреждением за счет доходов, полученных от приносящей доход деятельности</t>
  </si>
  <si>
    <t>1.4.5. Амортизация особо ценного движимого имущества, приобретенного учреждением за счет выделенных собственником имущества учреждения средств</t>
  </si>
  <si>
    <t>1.4.6. Амортизация особо ценного движимого имущества, приобретенного учреждением за счет доходов, полученных от приносящей доход деятельности</t>
  </si>
  <si>
    <t>1.5. Остаточная стоимость, всего</t>
  </si>
  <si>
    <t>1.5.1. Остаточная стоимость недвижимого имущества, приобретенного учреждением за счет выделенных собственником имущества учреждения средств</t>
  </si>
  <si>
    <t>1.5.2. Остаточная стоимость недвижимого имущества, приобретенного учреждением за счет доходов, полученных от приносящей доход деятельности</t>
  </si>
  <si>
    <t>1.5.5. Остаточная стоимость особо ценного движимого имущества, приобретенного учреждением за счет выделенных собственником имущества учреждения средств</t>
  </si>
  <si>
    <t>1.5.6. Остаточная стоимость особо ценного движимого имущества, приобретенного учреждением за счет доходов, полученных от приносящей доход деятельности</t>
  </si>
  <si>
    <t>2.4. Дебиторская задолженность по доходам</t>
  </si>
  <si>
    <t>1.2. Общая балансовая стоимость иного движимого имущества, всего</t>
  </si>
  <si>
    <t>1.2.1. Стоимость иного движимого имущества, приобретенного учреждением за счет выделенных собственником имущества учреждения средств</t>
  </si>
  <si>
    <t>1.2.2. Стоимость иного движимого имущества, приобретенного учреждением за счет доходов, полученных от приносящей доход деятельности</t>
  </si>
  <si>
    <t>1.4.3. Амортизация иного движимого имущества, приобретенного учреждением за счет выделенных собственником имущества учреждения средств</t>
  </si>
  <si>
    <t>1.4.4. Амортизация иного движимого имущества, приобретенного учреждением за счет доходов, полученных от приносящей доход деятельности</t>
  </si>
  <si>
    <t>1.5.3. Остаточная стоимость иного движимого имущества, приобретенного учреждением за счет выделенных собственником имущества учреждения средств</t>
  </si>
  <si>
    <t>1.5.4. Остаточная стоимость иного движимого имущества, приобретенного учреждением за счет доходов, полученных от приносящей доход деятельности</t>
  </si>
  <si>
    <t>2.2.1. По выданным авансам по заработной плате</t>
  </si>
  <si>
    <t>2.2.2. По выданным авансам по прочим выплатам</t>
  </si>
  <si>
    <t>2.2.3. По выданным авансам по начислениям на выплаты по заработной плате</t>
  </si>
  <si>
    <t>2.2.4. По выданным авансам на услуги связи</t>
  </si>
  <si>
    <t>2.2.5. По выданным авансам на транспортные услуги</t>
  </si>
  <si>
    <t xml:space="preserve">2.2.6. По выданным авансам на коммунальные услуги </t>
  </si>
  <si>
    <t>2.2.7. По выданным авансам по арендной плате за пользование имуществом</t>
  </si>
  <si>
    <t>2.2.8. По выданным авансам на услуги по содержанию имущества</t>
  </si>
  <si>
    <t>2.2.9. По выданным авансам на прочие услуги</t>
  </si>
  <si>
    <t>2.2.10. По выданным авансам на приобретение основных средств</t>
  </si>
  <si>
    <t>2.2.11. По выданным авансам на приобретение нематериальных активов</t>
  </si>
  <si>
    <t>2.2.12. По выданным авансам на приобретение непроизводственных активов</t>
  </si>
  <si>
    <t>2.2.13. По выданным авансам на приобретение материальных запасов</t>
  </si>
  <si>
    <t>2.2.14. По выданным авансам на прочие расходы</t>
  </si>
  <si>
    <t>3.2.1. По заработной плате</t>
  </si>
  <si>
    <t>3.2.2. По прочим выплатам</t>
  </si>
  <si>
    <t>3.2.3. По начислениям на выплаты по оплате труда</t>
  </si>
  <si>
    <t>3.2.4. По оплате услуг связи</t>
  </si>
  <si>
    <t>3.2.5. По оплате транспортых услуг</t>
  </si>
  <si>
    <t>3.2.6. По оплате коммунальных услуг</t>
  </si>
  <si>
    <t>3.2.7. По оплате услуг по содержанию имущества</t>
  </si>
  <si>
    <t>3.2.8. По оплате прочих услуг</t>
  </si>
  <si>
    <t>3.2.9. По приобретению основных средств</t>
  </si>
  <si>
    <t>3.2.10. По приобретению нематериальных активов</t>
  </si>
  <si>
    <t>3.2.11. По приобретению непроизводственных активов</t>
  </si>
  <si>
    <t>3.2.12. По приобретению материальных запасов</t>
  </si>
  <si>
    <t>3.2.13. По оплате прочих расходов</t>
  </si>
  <si>
    <t>3.2.14. По платежам в бюджет</t>
  </si>
  <si>
    <t>3.2.15. По прочим расчетам с кредиторами</t>
  </si>
  <si>
    <t>1.</t>
  </si>
  <si>
    <t>В.В. Куприянов</t>
  </si>
  <si>
    <t>Заместитель Председателя Правителства Омской области, Министр труда и социального развития Омской области</t>
  </si>
  <si>
    <t>Бюджетное стационарное учреждение социального обслуживания Омской области "Таврический дом-интернат для престарелых и инвалидов"</t>
  </si>
  <si>
    <t>Омская область, р.п. Таврическое, ул. Пансионатная, д9, 646800</t>
  </si>
  <si>
    <t>Предоставление в стационарных условиях социальных услуг гражданам пожилого возраста (женщины старше 55 лет, мужчины старше 60 лет) и инвалиды I и II группы (старше 18 лет), частично или полностью утратившим способность к самообслуживанию и нуждающимся по состоянию здоровья в постоянном постороннем уходе и наблюдении, создания для них наиболее адекватных их возрасту и состоянию здоровья условий жизнедеятельности</t>
  </si>
  <si>
    <t>Предоставление гражданам социально-бытовых, социально-медицинских, социально-педагогических, социально-психологических,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стационарной форме социального обслуживания, срочных социальных услуг</t>
  </si>
  <si>
    <t>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</si>
  <si>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t>Обеспечение сохранности личных вещей и ценностей граждан</t>
  </si>
  <si>
    <t xml:space="preserve">Организация ритуальных услуг  </t>
  </si>
  <si>
    <t>Создание условий для отправления религиозных обрядов</t>
  </si>
  <si>
    <t>Медицинская деятельность</t>
  </si>
  <si>
    <t>Фармацевтическая деятельность, содействие в обеспечении граждан лекарственными средствами</t>
  </si>
  <si>
    <t>Содействие в обеспечении ТСР и специализированными продуктами лечебного питания</t>
  </si>
  <si>
    <t>Содействие в обеспечении зубопротезной, протезно-ортопедической и слухопротезной помощи</t>
  </si>
  <si>
    <t>Обеспечение при прекращении стационарного социального обслуживания (кроме принятых на временное проживание) закрепленной за гражданами сезонной одеждой, обувью</t>
  </si>
  <si>
    <t>Оказание содействия в реализации права на получение установленных законодательства мер социальной поддержки, алиментов и других социальных выплат</t>
  </si>
  <si>
    <t>Дополнительные социальные услуги за плату в соответствии с законодательством</t>
  </si>
  <si>
    <t>Платные услуги, предоставляемые государственными организациями социального обслуживания Омской области, находящимися в ведении Отраслевого органа, в соответствии с примерным перечнем таких услуг, утвержденным Отраслевым органом</t>
  </si>
  <si>
    <t>2.3.1. По выданным авансам по заработной плате</t>
  </si>
  <si>
    <t>2.3.2. По выданным авансам по прочим выплатам</t>
  </si>
  <si>
    <t>2.3.3. По выданным авансам по начислениям на выплаты по заработной плате</t>
  </si>
  <si>
    <t>2.3.4. По выданным авансам на услуги связи</t>
  </si>
  <si>
    <t>2.3.5. По выданным авансам на транспортные услуги</t>
  </si>
  <si>
    <t xml:space="preserve">2.3.6. По выданным авансам на коммунальные услуги </t>
  </si>
  <si>
    <t>2.3.7. По выданным авансам по арендной плате за пользование имуществом</t>
  </si>
  <si>
    <t>2.3.8. По выданным авансам на услуги по содержанию имущества</t>
  </si>
  <si>
    <t>2.3.9. По выданным авансам на прочие услуги</t>
  </si>
  <si>
    <t>2.3.10. По выданным авансам на приобретение основных средств</t>
  </si>
  <si>
    <t>2.3.11. По выданным авансам на приобретение нематериальных активов</t>
  </si>
  <si>
    <t>2.3.12. По выданным авансам на приобретение непроизводственных активов</t>
  </si>
  <si>
    <t>2.3.13. По выданным авансам на приобретение материальных запасов</t>
  </si>
  <si>
    <t>2.3.14. По выданным авансам на прочие расходы</t>
  </si>
  <si>
    <t>2.3.15. По доходам</t>
  </si>
  <si>
    <t>2.4.2. По платежам в бюджет</t>
  </si>
  <si>
    <t>2.4.1. По доходам</t>
  </si>
  <si>
    <t>План финансово-хозяйственной деятельности бюджетного учреждения на 2019 год</t>
  </si>
  <si>
    <t>на плановый период 2020-2021 годов</t>
  </si>
  <si>
    <t>3.3.1. По заработной плате</t>
  </si>
  <si>
    <t>3.3.2. По прочим выплатам</t>
  </si>
  <si>
    <t>3.3.3. По начислениям на выплаты по оплате труда</t>
  </si>
  <si>
    <t>3.3.4. По оплате услуг связи</t>
  </si>
  <si>
    <t>3.3.5. По оплате транспортых услуг</t>
  </si>
  <si>
    <t>3.3.6. По оплате коммунальных услуг</t>
  </si>
  <si>
    <t>3.3.7. По оплате услуг по содержанию имущества</t>
  </si>
  <si>
    <t>3.3.8. По оплате прочих услуг</t>
  </si>
  <si>
    <t>3.3.9. По приобретению основных средств</t>
  </si>
  <si>
    <t>3.3.10. По приобретению нематериальных активов</t>
  </si>
  <si>
    <t>3.3.11. По приобретению непроизводственных активов</t>
  </si>
  <si>
    <t>3.3.12. По приобретению материальных запасов</t>
  </si>
  <si>
    <t>3.3.13. По оплате прочих расходов</t>
  </si>
  <si>
    <t>3.3.14. По платежам в бюджет</t>
  </si>
  <si>
    <t>3.3.15. По прочим расчетам с кредиторами</t>
  </si>
  <si>
    <t>3.4. Кредиторская задолженность по расчетам с поставщиками и подрядчиками за счет средств субсидии на иные цели, всего</t>
  </si>
  <si>
    <t>3.4.1. По заработной плате</t>
  </si>
  <si>
    <t>3.4.2. По прочим выплатам</t>
  </si>
  <si>
    <t>3.4.3. По начислениям на выплаты по оплате труда</t>
  </si>
  <si>
    <t>3.4.4. По оплате услуг связи</t>
  </si>
  <si>
    <t>3.4.5. По оплате транспортых услуг</t>
  </si>
  <si>
    <t>3.4.6. По оплате коммунальных услуг</t>
  </si>
  <si>
    <t>3.4.7. По оплате услуг по содержанию имущества</t>
  </si>
  <si>
    <t>3.4.8. По оплате прочих услуг</t>
  </si>
  <si>
    <t>3.4.9. По приобретению основных средств</t>
  </si>
  <si>
    <t>3.4.10. По приобретению нематериальных активов</t>
  </si>
  <si>
    <t>3.4.11. По приобретению непроизводственных активов</t>
  </si>
  <si>
    <t>3.4.12. По приобретению материальных запасов</t>
  </si>
  <si>
    <t>3.4.13. По оплате прочих расходов</t>
  </si>
  <si>
    <t>3.4.14. По платежам в бюджет</t>
  </si>
  <si>
    <t>3.4.15. По прочим расчетам с кредиторами</t>
  </si>
  <si>
    <t>3.5 Сведения о средствах во временном распоряжении</t>
  </si>
  <si>
    <t>Остаток средств на начало года</t>
  </si>
  <si>
    <t>Поступление</t>
  </si>
  <si>
    <t>Выбытие</t>
  </si>
  <si>
    <t>(расшифровка подписи)</t>
  </si>
  <si>
    <t>Е.Л. Белан</t>
  </si>
  <si>
    <t>Исполнитель</t>
  </si>
  <si>
    <t>О.В. Профатилова</t>
  </si>
  <si>
    <t>Главный бухгалтер</t>
  </si>
  <si>
    <t>Е.В. Лунина</t>
  </si>
  <si>
    <t>Директор</t>
  </si>
  <si>
    <t>015.23.053.8</t>
  </si>
  <si>
    <t>000.00.00</t>
  </si>
  <si>
    <t xml:space="preserve">Планируемый остаток средств на конец года </t>
  </si>
  <si>
    <t>1.1.0</t>
  </si>
  <si>
    <t>015.20.2841</t>
  </si>
  <si>
    <t>Итого по коду субсидии</t>
  </si>
  <si>
    <t>2.0.0</t>
  </si>
  <si>
    <t>015.10.2851</t>
  </si>
  <si>
    <t>1.2.0</t>
  </si>
  <si>
    <t>342.02.99</t>
  </si>
  <si>
    <t>341.02.99</t>
  </si>
  <si>
    <t>266.02.99</t>
  </si>
  <si>
    <t>297.02.99</t>
  </si>
  <si>
    <t>291.02.99</t>
  </si>
  <si>
    <t>349.02.99</t>
  </si>
  <si>
    <t>310.02.99</t>
  </si>
  <si>
    <t>227.02.99</t>
  </si>
  <si>
    <t>015.23.153.8</t>
  </si>
  <si>
    <t>222.02.99</t>
  </si>
  <si>
    <t>221.02.99</t>
  </si>
  <si>
    <t>213.02.99</t>
  </si>
  <si>
    <t>212.02.99</t>
  </si>
  <si>
    <t>211.02.99</t>
  </si>
  <si>
    <t>Итого за счет средств от приносящей доход деятельности</t>
  </si>
  <si>
    <t>Итого по расходам</t>
  </si>
  <si>
    <t>01500000000000000180</t>
  </si>
  <si>
    <t>нет</t>
  </si>
  <si>
    <t>01500000000000000130</t>
  </si>
  <si>
    <t>Доходы от оказания платных услуг</t>
  </si>
  <si>
    <t>01500000000000000120</t>
  </si>
  <si>
    <t>Доходы от собственности</t>
  </si>
  <si>
    <t>Поступления от приносящей доход деятельности</t>
  </si>
  <si>
    <t>015.23.053.9</t>
  </si>
  <si>
    <t>Субсиидии на проведение специальной оценки условий труда в Министерстве труда и социального развития Омской области и учреждениях Министерста труда и социального развития Омской области</t>
  </si>
  <si>
    <t>Целевые субсидии</t>
  </si>
  <si>
    <t>Субсидия на 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услуг в целях повышения коммуникативного потенциала получателей социальных услуг, имеющих ограничения жизнедеятельности в том числе детей-инвалидов</t>
  </si>
  <si>
    <t>Субсидии на выполнение государственного задания</t>
  </si>
  <si>
    <t>Поступления, всего</t>
  </si>
  <si>
    <t>510</t>
  </si>
  <si>
    <t>2021 год</t>
  </si>
  <si>
    <t>2020 год</t>
  </si>
  <si>
    <t>2019 год</t>
  </si>
  <si>
    <t>Лицевой счет</t>
  </si>
  <si>
    <t>КРКС</t>
  </si>
  <si>
    <t>Код СубКОСГУ</t>
  </si>
  <si>
    <t>Код КОСГУ</t>
  </si>
  <si>
    <t>Код субсидии/ код дохода</t>
  </si>
  <si>
    <t>по ОКВ</t>
  </si>
  <si>
    <t>по ОКЕИ</t>
  </si>
  <si>
    <t>Единица измерения, руб.  (с точностью до второго десятичнго знака)</t>
  </si>
  <si>
    <t>Министерство финансов Омской области</t>
  </si>
  <si>
    <t>Наименование органа, осуществляющего ведение лицевого счета по иным субсидиям</t>
  </si>
  <si>
    <t>015</t>
  </si>
  <si>
    <t>Глава по БК</t>
  </si>
  <si>
    <t>Наименование органа, осуществляющего функции и полномочия учредителя</t>
  </si>
  <si>
    <t>52.401.382</t>
  </si>
  <si>
    <t>по ОКАТО</t>
  </si>
  <si>
    <t>Областной бюджет</t>
  </si>
  <si>
    <t>Наименование бюджета</t>
  </si>
  <si>
    <t>00.00.0000</t>
  </si>
  <si>
    <t>Дата утверждения предыдущих изменений</t>
  </si>
  <si>
    <t>5534008125/553401001</t>
  </si>
  <si>
    <t>ИНН/КПП</t>
  </si>
  <si>
    <t>З1751</t>
  </si>
  <si>
    <t>по ОКПО</t>
  </si>
  <si>
    <t>бюджетное стационарное учреждение социального обслуживания Омской области "Таврический дом-интернат для престарелых и инвалидов"</t>
  </si>
  <si>
    <t>Государственное (муниципальное) учреждение (подразделение)</t>
  </si>
  <si>
    <t/>
  </si>
  <si>
    <t>Дата</t>
  </si>
  <si>
    <t>Форма по ОКУД</t>
  </si>
  <si>
    <t>Показатели по поступлениям и выплатам учреждения</t>
  </si>
  <si>
    <t>КОДЫ</t>
  </si>
  <si>
    <t>Раздел 3. Плана финансово-хозяйственной деятельности учреждения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</si>
</sst>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00\.00\.000\.0"/>
    <numFmt numFmtId="190" formatCode="000\.00\.00"/>
    <numFmt numFmtId="191" formatCode="#,##0.00_ ;[Red]\-#,##0.00\ "/>
    <numFmt numFmtId="192" formatCode="#,##0.00_р_."/>
  </numFmts>
  <fonts count="44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left" wrapText="1"/>
    </xf>
    <xf numFmtId="0" fontId="26" fillId="0" borderId="0" xfId="53">
      <alignment/>
      <protection/>
    </xf>
    <xf numFmtId="0" fontId="26" fillId="32" borderId="0" xfId="53" applyFill="1" applyAlignment="1">
      <alignment horizontal="right"/>
      <protection/>
    </xf>
    <xf numFmtId="0" fontId="43" fillId="0" borderId="0" xfId="53" applyFont="1">
      <alignment/>
      <protection/>
    </xf>
    <xf numFmtId="0" fontId="22" fillId="0" borderId="0" xfId="56" applyNumberFormat="1" applyFont="1" applyFill="1" applyAlignment="1" applyProtection="1">
      <alignment horizontal="center"/>
      <protection hidden="1"/>
    </xf>
    <xf numFmtId="0" fontId="23" fillId="0" borderId="0" xfId="56" applyNumberFormat="1" applyFont="1" applyFill="1" applyAlignment="1" applyProtection="1">
      <alignment/>
      <protection hidden="1"/>
    </xf>
    <xf numFmtId="0" fontId="23" fillId="0" borderId="14" xfId="56" applyNumberFormat="1" applyFont="1" applyFill="1" applyBorder="1" applyAlignment="1" applyProtection="1">
      <alignment horizontal="center"/>
      <protection hidden="1"/>
    </xf>
    <xf numFmtId="0" fontId="1" fillId="0" borderId="0" xfId="56" applyFont="1">
      <alignment/>
      <protection/>
    </xf>
    <xf numFmtId="0" fontId="23" fillId="0" borderId="15" xfId="56" applyNumberFormat="1" applyFont="1" applyFill="1" applyBorder="1" applyAlignment="1" applyProtection="1">
      <alignment horizontal="center"/>
      <protection hidden="1"/>
    </xf>
    <xf numFmtId="0" fontId="23" fillId="0" borderId="16" xfId="56" applyNumberFormat="1" applyFont="1" applyFill="1" applyBorder="1" applyAlignment="1" applyProtection="1">
      <alignment horizontal="center"/>
      <protection hidden="1"/>
    </xf>
    <xf numFmtId="0" fontId="1" fillId="0" borderId="0" xfId="56" applyFont="1" applyBorder="1">
      <alignment/>
      <protection/>
    </xf>
    <xf numFmtId="0" fontId="23" fillId="0" borderId="0" xfId="56" applyNumberFormat="1" applyFont="1" applyFill="1" applyBorder="1" applyAlignment="1" applyProtection="1">
      <alignment horizontal="center"/>
      <protection hidden="1"/>
    </xf>
    <xf numFmtId="0" fontId="23" fillId="0" borderId="0" xfId="56" applyNumberFormat="1" applyFont="1" applyFill="1" applyBorder="1" applyAlignment="1" applyProtection="1">
      <alignment/>
      <protection hidden="1"/>
    </xf>
    <xf numFmtId="0" fontId="23" fillId="0" borderId="0" xfId="56" applyFont="1" applyAlignment="1">
      <alignment horizontal="left"/>
      <protection/>
    </xf>
    <xf numFmtId="0" fontId="23" fillId="0" borderId="0" xfId="56" applyNumberFormat="1" applyFont="1" applyFill="1" applyBorder="1" applyAlignment="1" applyProtection="1">
      <alignment horizontal="centerContinuous"/>
      <protection hidden="1"/>
    </xf>
    <xf numFmtId="0" fontId="1" fillId="0" borderId="17" xfId="56" applyFont="1" applyBorder="1" applyProtection="1">
      <alignment/>
      <protection hidden="1"/>
    </xf>
    <xf numFmtId="0" fontId="1" fillId="32" borderId="17" xfId="56" applyFont="1" applyFill="1" applyBorder="1" applyAlignment="1" applyProtection="1">
      <alignment horizontal="right"/>
      <protection hidden="1"/>
    </xf>
    <xf numFmtId="0" fontId="24" fillId="0" borderId="0" xfId="56" applyNumberFormat="1" applyFont="1" applyFill="1" applyBorder="1" applyAlignment="1" applyProtection="1">
      <alignment/>
      <protection hidden="1"/>
    </xf>
    <xf numFmtId="0" fontId="23" fillId="32" borderId="0" xfId="56" applyFont="1" applyFill="1" applyBorder="1" applyAlignment="1" applyProtection="1">
      <alignment horizontal="right"/>
      <protection hidden="1"/>
    </xf>
    <xf numFmtId="0" fontId="23" fillId="0" borderId="0" xfId="56" applyFont="1" applyBorder="1" applyProtection="1">
      <alignment/>
      <protection hidden="1"/>
    </xf>
    <xf numFmtId="0" fontId="23" fillId="0" borderId="18" xfId="56" applyFont="1" applyBorder="1" applyProtection="1">
      <alignment/>
      <protection hidden="1"/>
    </xf>
    <xf numFmtId="188" fontId="23" fillId="0" borderId="19" xfId="56" applyNumberFormat="1" applyFont="1" applyFill="1" applyBorder="1" applyAlignment="1" applyProtection="1">
      <alignment horizontal="center"/>
      <protection hidden="1"/>
    </xf>
    <xf numFmtId="188" fontId="23" fillId="0" borderId="10" xfId="56" applyNumberFormat="1" applyFont="1" applyFill="1" applyBorder="1" applyAlignment="1" applyProtection="1">
      <alignment horizontal="center"/>
      <protection hidden="1"/>
    </xf>
    <xf numFmtId="188" fontId="24" fillId="0" borderId="13" xfId="56" applyNumberFormat="1" applyFont="1" applyFill="1" applyBorder="1" applyAlignment="1" applyProtection="1">
      <alignment horizontal="center" vertical="center"/>
      <protection hidden="1"/>
    </xf>
    <xf numFmtId="188" fontId="24" fillId="0" borderId="12" xfId="56" applyNumberFormat="1" applyFont="1" applyFill="1" applyBorder="1" applyAlignment="1" applyProtection="1">
      <alignment horizontal="center" vertical="center"/>
      <protection hidden="1"/>
    </xf>
    <xf numFmtId="188" fontId="24" fillId="0" borderId="11" xfId="56" applyNumberFormat="1" applyFont="1" applyFill="1" applyBorder="1" applyAlignment="1" applyProtection="1">
      <alignment horizontal="center" vertical="center"/>
      <protection hidden="1"/>
    </xf>
    <xf numFmtId="189" fontId="23" fillId="32" borderId="10" xfId="56" applyNumberFormat="1" applyFont="1" applyFill="1" applyBorder="1" applyAlignment="1" applyProtection="1">
      <alignment horizontal="right"/>
      <protection hidden="1"/>
    </xf>
    <xf numFmtId="0" fontId="23" fillId="0" borderId="10" xfId="56" applyFont="1" applyBorder="1" applyAlignment="1" applyProtection="1">
      <alignment vertical="center"/>
      <protection hidden="1"/>
    </xf>
    <xf numFmtId="0" fontId="23" fillId="0" borderId="10" xfId="56" applyFont="1" applyBorder="1" applyAlignment="1" applyProtection="1">
      <alignment horizontal="left" vertical="center"/>
      <protection hidden="1"/>
    </xf>
    <xf numFmtId="0" fontId="24" fillId="0" borderId="20" xfId="56" applyNumberFormat="1" applyFont="1" applyFill="1" applyBorder="1" applyAlignment="1" applyProtection="1">
      <alignment wrapText="1"/>
      <protection hidden="1"/>
    </xf>
    <xf numFmtId="0" fontId="26" fillId="0" borderId="10" xfId="53" applyBorder="1" applyAlignment="1">
      <alignment horizontal="center" vertical="center"/>
      <protection/>
    </xf>
    <xf numFmtId="188" fontId="23" fillId="0" borderId="10" xfId="56" applyNumberFormat="1" applyFont="1" applyFill="1" applyBorder="1" applyAlignment="1" applyProtection="1">
      <alignment horizontal="center" vertical="center"/>
      <protection hidden="1"/>
    </xf>
    <xf numFmtId="0" fontId="26" fillId="0" borderId="13" xfId="53" applyBorder="1" applyAlignment="1">
      <alignment horizontal="center" vertical="center"/>
      <protection/>
    </xf>
    <xf numFmtId="0" fontId="26" fillId="0" borderId="12" xfId="53" applyBorder="1" applyAlignment="1">
      <alignment horizontal="center" vertical="center"/>
      <protection/>
    </xf>
    <xf numFmtId="188" fontId="23" fillId="0" borderId="11" xfId="56" applyNumberFormat="1" applyFont="1" applyFill="1" applyBorder="1" applyAlignment="1" applyProtection="1">
      <alignment horizontal="center" vertical="center"/>
      <protection hidden="1"/>
    </xf>
    <xf numFmtId="49" fontId="23" fillId="0" borderId="10" xfId="56" applyNumberFormat="1" applyFont="1" applyFill="1" applyBorder="1" applyAlignment="1" applyProtection="1">
      <alignment/>
      <protection hidden="1"/>
    </xf>
    <xf numFmtId="190" fontId="23" fillId="0" borderId="10" xfId="56" applyNumberFormat="1" applyFont="1" applyFill="1" applyBorder="1" applyAlignment="1" applyProtection="1">
      <alignment/>
      <protection hidden="1"/>
    </xf>
    <xf numFmtId="0" fontId="23" fillId="0" borderId="10" xfId="56" applyNumberFormat="1" applyFont="1" applyFill="1" applyBorder="1" applyAlignment="1" applyProtection="1">
      <alignment horizontal="left"/>
      <protection hidden="1"/>
    </xf>
    <xf numFmtId="0" fontId="23" fillId="0" borderId="10" xfId="56" applyNumberFormat="1" applyFont="1" applyFill="1" applyBorder="1" applyAlignment="1" applyProtection="1">
      <alignment/>
      <protection hidden="1"/>
    </xf>
    <xf numFmtId="0" fontId="23" fillId="0" borderId="21" xfId="56" applyNumberFormat="1" applyFont="1" applyFill="1" applyBorder="1" applyAlignment="1" applyProtection="1">
      <alignment/>
      <protection hidden="1"/>
    </xf>
    <xf numFmtId="0" fontId="34" fillId="0" borderId="0" xfId="53" applyFont="1">
      <alignment/>
      <protection/>
    </xf>
    <xf numFmtId="0" fontId="34" fillId="0" borderId="10" xfId="53" applyFont="1" applyBorder="1" applyAlignment="1">
      <alignment horizontal="center" vertical="center"/>
      <protection/>
    </xf>
    <xf numFmtId="188" fontId="24" fillId="0" borderId="10" xfId="56" applyNumberFormat="1" applyFont="1" applyFill="1" applyBorder="1" applyAlignment="1" applyProtection="1">
      <alignment horizontal="center" vertical="center"/>
      <protection hidden="1"/>
    </xf>
    <xf numFmtId="0" fontId="34" fillId="0" borderId="13" xfId="53" applyFont="1" applyBorder="1" applyAlignment="1">
      <alignment horizontal="center" vertical="center"/>
      <protection/>
    </xf>
    <xf numFmtId="0" fontId="34" fillId="0" borderId="12" xfId="53" applyFont="1" applyBorder="1" applyAlignment="1">
      <alignment horizontal="center" vertical="center"/>
      <protection/>
    </xf>
    <xf numFmtId="189" fontId="24" fillId="32" borderId="10" xfId="56" applyNumberFormat="1" applyFont="1" applyFill="1" applyBorder="1" applyAlignment="1" applyProtection="1">
      <alignment horizontal="right"/>
      <protection hidden="1"/>
    </xf>
    <xf numFmtId="190" fontId="24" fillId="0" borderId="10" xfId="56" applyNumberFormat="1" applyFont="1" applyFill="1" applyBorder="1" applyAlignment="1" applyProtection="1">
      <alignment/>
      <protection hidden="1"/>
    </xf>
    <xf numFmtId="0" fontId="24" fillId="0" borderId="10" xfId="56" applyNumberFormat="1" applyFont="1" applyFill="1" applyBorder="1" applyAlignment="1" applyProtection="1">
      <alignment horizontal="left"/>
      <protection hidden="1"/>
    </xf>
    <xf numFmtId="0" fontId="24" fillId="0" borderId="10" xfId="56" applyNumberFormat="1" applyFont="1" applyFill="1" applyBorder="1" applyAlignment="1" applyProtection="1">
      <alignment/>
      <protection hidden="1"/>
    </xf>
    <xf numFmtId="0" fontId="24" fillId="0" borderId="21" xfId="56" applyNumberFormat="1" applyFont="1" applyFill="1" applyBorder="1" applyAlignment="1" applyProtection="1">
      <alignment/>
      <protection hidden="1"/>
    </xf>
    <xf numFmtId="188" fontId="23" fillId="0" borderId="22" xfId="56" applyNumberFormat="1" applyFont="1" applyFill="1" applyBorder="1" applyAlignment="1" applyProtection="1">
      <alignment horizontal="center" vertical="center"/>
      <protection hidden="1"/>
    </xf>
    <xf numFmtId="190" fontId="23" fillId="0" borderId="22" xfId="56" applyNumberFormat="1" applyFont="1" applyFill="1" applyBorder="1" applyAlignment="1" applyProtection="1">
      <alignment/>
      <protection hidden="1"/>
    </xf>
    <xf numFmtId="0" fontId="23" fillId="0" borderId="23" xfId="56" applyNumberFormat="1" applyFont="1" applyFill="1" applyBorder="1" applyAlignment="1" applyProtection="1">
      <alignment/>
      <protection hidden="1"/>
    </xf>
    <xf numFmtId="0" fontId="23" fillId="0" borderId="24" xfId="56" applyNumberFormat="1" applyFont="1" applyFill="1" applyBorder="1" applyAlignment="1" applyProtection="1">
      <alignment/>
      <protection hidden="1"/>
    </xf>
    <xf numFmtId="190" fontId="23" fillId="0" borderId="10" xfId="56" applyNumberFormat="1" applyFont="1" applyFill="1" applyBorder="1" applyAlignment="1" applyProtection="1">
      <alignment horizontal="right"/>
      <protection hidden="1"/>
    </xf>
    <xf numFmtId="188" fontId="23" fillId="0" borderId="13" xfId="56" applyNumberFormat="1" applyFont="1" applyFill="1" applyBorder="1" applyAlignment="1" applyProtection="1">
      <alignment horizontal="center" vertical="center"/>
      <protection hidden="1"/>
    </xf>
    <xf numFmtId="188" fontId="23" fillId="0" borderId="12" xfId="56" applyNumberFormat="1" applyFont="1" applyFill="1" applyBorder="1" applyAlignment="1" applyProtection="1">
      <alignment horizontal="center" vertical="center"/>
      <protection hidden="1"/>
    </xf>
    <xf numFmtId="0" fontId="24" fillId="0" borderId="11" xfId="56" applyNumberFormat="1" applyFont="1" applyFill="1" applyBorder="1" applyAlignment="1" applyProtection="1">
      <alignment/>
      <protection hidden="1"/>
    </xf>
    <xf numFmtId="0" fontId="24" fillId="0" borderId="10" xfId="56" applyNumberFormat="1" applyFont="1" applyFill="1" applyBorder="1" applyAlignment="1" applyProtection="1">
      <alignment/>
      <protection hidden="1"/>
    </xf>
    <xf numFmtId="188" fontId="23" fillId="0" borderId="13" xfId="56" applyNumberFormat="1" applyFont="1" applyFill="1" applyBorder="1" applyAlignment="1" applyProtection="1">
      <alignment horizontal="center"/>
      <protection hidden="1"/>
    </xf>
    <xf numFmtId="188" fontId="23" fillId="0" borderId="12" xfId="56" applyNumberFormat="1" applyFont="1" applyFill="1" applyBorder="1" applyAlignment="1" applyProtection="1">
      <alignment horizontal="center"/>
      <protection hidden="1"/>
    </xf>
    <xf numFmtId="188" fontId="23" fillId="0" borderId="11" xfId="56" applyNumberFormat="1" applyFont="1" applyFill="1" applyBorder="1" applyAlignment="1" applyProtection="1">
      <alignment horizontal="center"/>
      <protection hidden="1"/>
    </xf>
    <xf numFmtId="190" fontId="23" fillId="0" borderId="10" xfId="56" applyNumberFormat="1" applyFont="1" applyFill="1" applyBorder="1" applyAlignment="1" applyProtection="1">
      <alignment horizontal="center"/>
      <protection hidden="1"/>
    </xf>
    <xf numFmtId="0" fontId="23" fillId="0" borderId="10" xfId="56" applyNumberFormat="1" applyFont="1" applyFill="1" applyBorder="1" applyAlignment="1" applyProtection="1">
      <alignment horizontal="left" vertical="center"/>
      <protection hidden="1"/>
    </xf>
    <xf numFmtId="0" fontId="23" fillId="0" borderId="20" xfId="56" applyNumberFormat="1" applyFont="1" applyFill="1" applyBorder="1" applyAlignment="1" applyProtection="1">
      <alignment/>
      <protection hidden="1"/>
    </xf>
    <xf numFmtId="0" fontId="26" fillId="0" borderId="13" xfId="53" applyBorder="1" applyAlignment="1">
      <alignment horizontal="center"/>
      <protection/>
    </xf>
    <xf numFmtId="0" fontId="26" fillId="0" borderId="12" xfId="53" applyBorder="1" applyAlignment="1">
      <alignment horizontal="center"/>
      <protection/>
    </xf>
    <xf numFmtId="191" fontId="26" fillId="0" borderId="0" xfId="53" applyNumberFormat="1">
      <alignment/>
      <protection/>
    </xf>
    <xf numFmtId="188" fontId="24" fillId="32" borderId="10" xfId="56" applyNumberFormat="1" applyFont="1" applyFill="1" applyBorder="1" applyAlignment="1" applyProtection="1">
      <alignment horizontal="center" vertical="center"/>
      <protection hidden="1"/>
    </xf>
    <xf numFmtId="188" fontId="24" fillId="32" borderId="11" xfId="56" applyNumberFormat="1" applyFont="1" applyFill="1" applyBorder="1" applyAlignment="1" applyProtection="1">
      <alignment horizontal="center" vertical="center"/>
      <protection hidden="1"/>
    </xf>
    <xf numFmtId="189" fontId="23" fillId="32" borderId="13" xfId="56" applyNumberFormat="1" applyFont="1" applyFill="1" applyBorder="1" applyAlignment="1" applyProtection="1">
      <alignment horizontal="right"/>
      <protection hidden="1"/>
    </xf>
    <xf numFmtId="49" fontId="26" fillId="0" borderId="13" xfId="53" applyNumberFormat="1" applyBorder="1" applyAlignment="1">
      <alignment/>
      <protection/>
    </xf>
    <xf numFmtId="49" fontId="23" fillId="0" borderId="11" xfId="56" applyNumberFormat="1" applyFont="1" applyFill="1" applyBorder="1" applyAlignment="1" applyProtection="1">
      <alignment/>
      <protection hidden="1"/>
    </xf>
    <xf numFmtId="0" fontId="23" fillId="0" borderId="24" xfId="56" applyNumberFormat="1" applyFont="1" applyFill="1" applyBorder="1" applyAlignment="1" applyProtection="1">
      <alignment wrapText="1"/>
      <protection hidden="1"/>
    </xf>
    <xf numFmtId="0" fontId="26" fillId="0" borderId="13" xfId="53" applyFont="1" applyBorder="1" applyAlignment="1">
      <alignment horizontal="center" vertical="center"/>
      <protection/>
    </xf>
    <xf numFmtId="0" fontId="26" fillId="0" borderId="12" xfId="53" applyFont="1" applyBorder="1" applyAlignment="1">
      <alignment horizontal="center" vertical="center"/>
      <protection/>
    </xf>
    <xf numFmtId="189" fontId="24" fillId="32" borderId="12" xfId="56" applyNumberFormat="1" applyFont="1" applyFill="1" applyBorder="1" applyAlignment="1" applyProtection="1">
      <alignment horizontal="right"/>
      <protection hidden="1"/>
    </xf>
    <xf numFmtId="190" fontId="23" fillId="0" borderId="11" xfId="56" applyNumberFormat="1" applyFont="1" applyFill="1" applyBorder="1" applyAlignment="1" applyProtection="1">
      <alignment/>
      <protection hidden="1"/>
    </xf>
    <xf numFmtId="0" fontId="23" fillId="0" borderId="20" xfId="56" applyNumberFormat="1" applyFont="1" applyFill="1" applyBorder="1" applyAlignment="1" applyProtection="1">
      <alignment wrapText="1"/>
      <protection hidden="1"/>
    </xf>
    <xf numFmtId="0" fontId="26" fillId="0" borderId="13" xfId="53" applyBorder="1" applyAlignment="1">
      <alignment/>
      <protection/>
    </xf>
    <xf numFmtId="0" fontId="26" fillId="0" borderId="12" xfId="53" applyBorder="1" applyAlignment="1">
      <alignment/>
      <protection/>
    </xf>
    <xf numFmtId="0" fontId="23" fillId="0" borderId="11" xfId="56" applyNumberFormat="1" applyFont="1" applyFill="1" applyBorder="1" applyAlignment="1" applyProtection="1">
      <alignment/>
      <protection hidden="1"/>
    </xf>
    <xf numFmtId="189" fontId="24" fillId="32" borderId="13" xfId="56" applyNumberFormat="1" applyFont="1" applyFill="1" applyBorder="1" applyAlignment="1" applyProtection="1">
      <alignment horizontal="right"/>
      <protection hidden="1"/>
    </xf>
    <xf numFmtId="188" fontId="24" fillId="0" borderId="25" xfId="56" applyNumberFormat="1" applyFont="1" applyFill="1" applyBorder="1" applyAlignment="1" applyProtection="1">
      <alignment horizontal="center" vertical="center"/>
      <protection hidden="1"/>
    </xf>
    <xf numFmtId="188" fontId="24" fillId="0" borderId="26" xfId="56" applyNumberFormat="1" applyFont="1" applyFill="1" applyBorder="1" applyAlignment="1" applyProtection="1">
      <alignment horizontal="center" vertical="center"/>
      <protection hidden="1"/>
    </xf>
    <xf numFmtId="0" fontId="24" fillId="0" borderId="25" xfId="56" applyNumberFormat="1" applyFont="1" applyFill="1" applyBorder="1" applyAlignment="1" applyProtection="1">
      <alignment/>
      <protection hidden="1"/>
    </xf>
    <xf numFmtId="0" fontId="24" fillId="0" borderId="26" xfId="56" applyNumberFormat="1" applyFont="1" applyFill="1" applyBorder="1" applyAlignment="1" applyProtection="1">
      <alignment/>
      <protection hidden="1"/>
    </xf>
    <xf numFmtId="0" fontId="24" fillId="0" borderId="27" xfId="56" applyNumberFormat="1" applyFont="1" applyFill="1" applyBorder="1" applyAlignment="1" applyProtection="1">
      <alignment wrapText="1"/>
      <protection hidden="1"/>
    </xf>
    <xf numFmtId="192" fontId="24" fillId="0" borderId="28" xfId="56" applyNumberFormat="1" applyFont="1" applyFill="1" applyBorder="1" applyAlignment="1" applyProtection="1">
      <alignment horizontal="center" vertical="center" wrapText="1"/>
      <protection hidden="1"/>
    </xf>
    <xf numFmtId="192" fontId="24" fillId="0" borderId="15" xfId="56" applyNumberFormat="1" applyFont="1" applyFill="1" applyBorder="1" applyAlignment="1" applyProtection="1">
      <alignment horizontal="center" vertical="center" wrapText="1"/>
      <protection hidden="1"/>
    </xf>
    <xf numFmtId="192" fontId="24" fillId="0" borderId="25" xfId="56" applyNumberFormat="1" applyFont="1" applyFill="1" applyBorder="1" applyAlignment="1" applyProtection="1">
      <alignment horizontal="center" vertical="center" wrapText="1"/>
      <protection hidden="1"/>
    </xf>
    <xf numFmtId="189" fontId="24" fillId="32" borderId="28" xfId="56" applyNumberFormat="1" applyFont="1" applyFill="1" applyBorder="1" applyAlignment="1" applyProtection="1">
      <alignment horizontal="right"/>
      <protection hidden="1"/>
    </xf>
    <xf numFmtId="190" fontId="24" fillId="0" borderId="26" xfId="54" applyNumberFormat="1" applyFont="1" applyFill="1" applyBorder="1" applyAlignment="1" applyProtection="1">
      <alignment/>
      <protection hidden="1"/>
    </xf>
    <xf numFmtId="190" fontId="24" fillId="0" borderId="29" xfId="54" applyNumberFormat="1" applyFont="1" applyFill="1" applyBorder="1" applyAlignment="1" applyProtection="1">
      <alignment/>
      <protection hidden="1"/>
    </xf>
    <xf numFmtId="0" fontId="24" fillId="0" borderId="30" xfId="54" applyNumberFormat="1" applyFont="1" applyFill="1" applyBorder="1" applyAlignment="1" applyProtection="1">
      <alignment/>
      <protection hidden="1"/>
    </xf>
    <xf numFmtId="0" fontId="24" fillId="0" borderId="31" xfId="54" applyNumberFormat="1" applyFont="1" applyFill="1" applyBorder="1" applyAlignment="1" applyProtection="1">
      <alignment wrapText="1"/>
      <protection hidden="1"/>
    </xf>
    <xf numFmtId="0" fontId="24" fillId="0" borderId="32" xfId="56" applyNumberFormat="1" applyFont="1" applyFill="1" applyBorder="1" applyAlignment="1" applyProtection="1">
      <alignment horizontal="center" vertical="center" wrapText="1"/>
      <protection hidden="1"/>
    </xf>
    <xf numFmtId="0" fontId="24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24" fillId="32" borderId="33" xfId="56" applyNumberFormat="1" applyFont="1" applyFill="1" applyBorder="1" applyAlignment="1" applyProtection="1">
      <alignment horizontal="center" vertical="center" wrapText="1"/>
      <protection hidden="1"/>
    </xf>
    <xf numFmtId="0" fontId="24" fillId="0" borderId="32" xfId="56" applyNumberFormat="1" applyFont="1" applyFill="1" applyBorder="1" applyAlignment="1" applyProtection="1">
      <alignment horizontal="center" vertical="center" wrapText="1"/>
      <protection hidden="1"/>
    </xf>
    <xf numFmtId="0" fontId="24" fillId="0" borderId="34" xfId="56" applyNumberFormat="1" applyFont="1" applyFill="1" applyBorder="1" applyAlignment="1" applyProtection="1">
      <alignment horizontal="center" vertical="center" wrapText="1"/>
      <protection hidden="1"/>
    </xf>
    <xf numFmtId="0" fontId="24" fillId="0" borderId="35" xfId="56" applyNumberFormat="1" applyFont="1" applyFill="1" applyBorder="1" applyAlignment="1" applyProtection="1">
      <alignment horizontal="center" vertical="center" wrapText="1"/>
      <protection hidden="1"/>
    </xf>
    <xf numFmtId="0" fontId="24" fillId="0" borderId="36" xfId="56" applyNumberFormat="1" applyFont="1" applyFill="1" applyBorder="1" applyAlignment="1" applyProtection="1">
      <alignment horizontal="center" vertical="center" wrapText="1"/>
      <protection hidden="1"/>
    </xf>
    <xf numFmtId="0" fontId="24" fillId="0" borderId="37" xfId="56" applyNumberFormat="1" applyFont="1" applyFill="1" applyBorder="1" applyAlignment="1" applyProtection="1">
      <alignment horizontal="center" vertical="center" wrapText="1"/>
      <protection hidden="1"/>
    </xf>
    <xf numFmtId="0" fontId="24" fillId="32" borderId="18" xfId="56" applyNumberFormat="1" applyFont="1" applyFill="1" applyBorder="1" applyAlignment="1" applyProtection="1">
      <alignment horizontal="center" vertical="center" wrapText="1"/>
      <protection hidden="1"/>
    </xf>
    <xf numFmtId="0" fontId="24" fillId="0" borderId="35" xfId="56" applyNumberFormat="1" applyFont="1" applyFill="1" applyBorder="1" applyAlignment="1" applyProtection="1">
      <alignment horizontal="center" vertical="center" wrapText="1"/>
      <protection hidden="1"/>
    </xf>
    <xf numFmtId="0" fontId="24" fillId="32" borderId="36" xfId="5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6" applyFont="1" applyFill="1" applyAlignment="1" applyProtection="1">
      <alignment/>
      <protection hidden="1"/>
    </xf>
    <xf numFmtId="0" fontId="23" fillId="32" borderId="0" xfId="56" applyFont="1" applyFill="1" applyAlignment="1" applyProtection="1">
      <alignment horizontal="right"/>
      <protection hidden="1"/>
    </xf>
    <xf numFmtId="0" fontId="23" fillId="0" borderId="38" xfId="56" applyFont="1" applyFill="1" applyBorder="1" applyAlignment="1" applyProtection="1">
      <alignment horizontal="center"/>
      <protection hidden="1"/>
    </xf>
    <xf numFmtId="0" fontId="23" fillId="0" borderId="0" xfId="56" applyNumberFormat="1" applyFont="1" applyFill="1" applyAlignment="1" applyProtection="1">
      <alignment horizontal="right"/>
      <protection hidden="1"/>
    </xf>
    <xf numFmtId="0" fontId="23" fillId="0" borderId="39" xfId="56" applyFont="1" applyFill="1" applyBorder="1" applyAlignment="1" applyProtection="1">
      <alignment horizontal="center"/>
      <protection hidden="1"/>
    </xf>
    <xf numFmtId="0" fontId="23" fillId="0" borderId="12" xfId="56" applyNumberFormat="1" applyFont="1" applyFill="1" applyBorder="1" applyAlignment="1" applyProtection="1">
      <alignment wrapText="1"/>
      <protection hidden="1"/>
    </xf>
    <xf numFmtId="0" fontId="23" fillId="0" borderId="0" xfId="56" applyNumberFormat="1" applyFont="1" applyFill="1" applyAlignment="1" applyProtection="1">
      <alignment wrapText="1"/>
      <protection hidden="1"/>
    </xf>
    <xf numFmtId="0" fontId="23" fillId="0" borderId="14" xfId="56" applyNumberFormat="1" applyFont="1" applyFill="1" applyBorder="1" applyAlignment="1" applyProtection="1">
      <alignment wrapText="1"/>
      <protection hidden="1"/>
    </xf>
    <xf numFmtId="0" fontId="23" fillId="0" borderId="0" xfId="56" applyNumberFormat="1" applyFont="1" applyFill="1" applyAlignment="1" applyProtection="1">
      <alignment wrapText="1"/>
      <protection hidden="1"/>
    </xf>
    <xf numFmtId="0" fontId="23" fillId="0" borderId="40" xfId="56" applyFont="1" applyFill="1" applyBorder="1" applyAlignment="1" applyProtection="1">
      <alignment horizontal="center"/>
      <protection hidden="1"/>
    </xf>
    <xf numFmtId="0" fontId="23" fillId="32" borderId="13" xfId="56" applyNumberFormat="1" applyFont="1" applyFill="1" applyBorder="1" applyAlignment="1" applyProtection="1">
      <alignment horizontal="right"/>
      <protection hidden="1"/>
    </xf>
    <xf numFmtId="0" fontId="23" fillId="32" borderId="12" xfId="56" applyNumberFormat="1" applyFont="1" applyFill="1" applyBorder="1" applyAlignment="1" applyProtection="1">
      <alignment/>
      <protection hidden="1"/>
    </xf>
    <xf numFmtId="0" fontId="23" fillId="32" borderId="11" xfId="56" applyNumberFormat="1" applyFont="1" applyFill="1" applyBorder="1" applyAlignment="1" applyProtection="1">
      <alignment/>
      <protection hidden="1"/>
    </xf>
    <xf numFmtId="0" fontId="23" fillId="0" borderId="40" xfId="56" applyNumberFormat="1" applyFont="1" applyFill="1" applyBorder="1" applyAlignment="1" applyProtection="1">
      <alignment horizontal="center"/>
      <protection hidden="1"/>
    </xf>
    <xf numFmtId="0" fontId="23" fillId="0" borderId="41" xfId="56" applyFont="1" applyFill="1" applyBorder="1" applyAlignment="1" applyProtection="1">
      <alignment horizontal="center"/>
      <protection hidden="1"/>
    </xf>
    <xf numFmtId="0" fontId="23" fillId="32" borderId="0" xfId="56" applyNumberFormat="1" applyFont="1" applyFill="1" applyBorder="1" applyAlignment="1" applyProtection="1">
      <alignment horizontal="left" vertical="center" wrapText="1"/>
      <protection hidden="1"/>
    </xf>
    <xf numFmtId="14" fontId="23" fillId="0" borderId="39" xfId="56" applyNumberFormat="1" applyFont="1" applyFill="1" applyBorder="1" applyAlignment="1" applyProtection="1">
      <alignment horizontal="center"/>
      <protection hidden="1"/>
    </xf>
    <xf numFmtId="0" fontId="23" fillId="0" borderId="0" xfId="56" applyNumberFormat="1" applyFont="1" applyFill="1" applyAlignment="1" applyProtection="1">
      <alignment horizontal="centerContinuous"/>
      <protection hidden="1"/>
    </xf>
    <xf numFmtId="0" fontId="23" fillId="32" borderId="0" xfId="56" applyNumberFormat="1" applyFont="1" applyFill="1" applyAlignment="1" applyProtection="1">
      <alignment horizontal="right"/>
      <protection hidden="1"/>
    </xf>
    <xf numFmtId="0" fontId="23" fillId="0" borderId="42" xfId="56" applyFont="1" applyFill="1" applyBorder="1" applyAlignment="1" applyProtection="1">
      <alignment horizontal="center"/>
      <protection hidden="1"/>
    </xf>
    <xf numFmtId="0" fontId="24" fillId="0" borderId="0" xfId="56" applyNumberFormat="1" applyFont="1" applyFill="1" applyAlignment="1" applyProtection="1">
      <alignment horizontal="center"/>
      <protection hidden="1"/>
    </xf>
    <xf numFmtId="0" fontId="23" fillId="0" borderId="22" xfId="56" applyNumberFormat="1" applyFont="1" applyFill="1" applyBorder="1" applyAlignment="1" applyProtection="1">
      <alignment horizontal="center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6" xfId="56"/>
    <cellStyle name="Обычный 2 3" xfId="57"/>
    <cellStyle name="Обычный 2 30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-7\D\&#1057;&#1084;&#1077;&#1090;&#1072;%202009\&#1059;&#1058;&#1054;&#1063;&#1053;&#1045;&#1053;&#1053;&#1040;&#1071;%204-1,%204-2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"/>
      <sheetName val="4-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J740"/>
  <sheetViews>
    <sheetView tabSelected="1" zoomScale="115" zoomScaleNormal="115" workbookViewId="0" topLeftCell="A36">
      <selection activeCell="B88" sqref="B88:G88"/>
    </sheetView>
  </sheetViews>
  <sheetFormatPr defaultColWidth="9.140625" defaultRowHeight="12.75"/>
  <cols>
    <col min="1" max="1" width="7.421875" style="2" customWidth="1"/>
    <col min="2" max="5" width="9.140625" style="2" customWidth="1"/>
    <col min="6" max="6" width="13.00390625" style="2" bestFit="1" customWidth="1"/>
    <col min="7" max="16384" width="9.140625" style="2" customWidth="1"/>
  </cols>
  <sheetData>
    <row r="1" spans="2:10" ht="12.75">
      <c r="B1" s="1"/>
      <c r="C1" s="1"/>
      <c r="D1" s="1"/>
      <c r="E1" s="1"/>
      <c r="F1" s="1"/>
      <c r="G1" s="28" t="s">
        <v>21</v>
      </c>
      <c r="H1" s="28"/>
      <c r="I1" s="28"/>
      <c r="J1" s="28"/>
    </row>
    <row r="2" spans="2:10" ht="12.75">
      <c r="B2" s="1"/>
      <c r="C2" s="1"/>
      <c r="D2" s="1"/>
      <c r="E2" s="1"/>
      <c r="F2" s="1"/>
      <c r="G2" s="47" t="s">
        <v>82</v>
      </c>
      <c r="H2" s="47"/>
      <c r="I2" s="47"/>
      <c r="J2" s="47"/>
    </row>
    <row r="3" spans="2:10" ht="28.5" customHeight="1">
      <c r="B3" s="1"/>
      <c r="C3" s="1"/>
      <c r="D3" s="1"/>
      <c r="E3" s="1"/>
      <c r="F3" s="1"/>
      <c r="G3" s="48"/>
      <c r="H3" s="48"/>
      <c r="I3" s="48"/>
      <c r="J3" s="48"/>
    </row>
    <row r="4" spans="2:10" ht="29.25" customHeight="1">
      <c r="B4" s="1"/>
      <c r="C4" s="1"/>
      <c r="D4" s="1"/>
      <c r="E4" s="1"/>
      <c r="F4" s="1"/>
      <c r="G4" s="29"/>
      <c r="H4" s="29"/>
      <c r="I4" s="28" t="s">
        <v>81</v>
      </c>
      <c r="J4" s="28"/>
    </row>
    <row r="5" spans="2:10" ht="12.75">
      <c r="B5" s="1"/>
      <c r="C5" s="1"/>
      <c r="D5" s="1"/>
      <c r="E5" s="1"/>
      <c r="F5" s="1"/>
      <c r="G5" s="30" t="s">
        <v>22</v>
      </c>
      <c r="H5" s="30"/>
      <c r="I5" s="1"/>
      <c r="J5" s="1"/>
    </row>
    <row r="6" spans="2:10" ht="12.75">
      <c r="B6" s="1"/>
      <c r="C6" s="1"/>
      <c r="D6" s="1"/>
      <c r="E6" s="1"/>
      <c r="F6" s="1"/>
      <c r="G6" s="3"/>
      <c r="H6" s="3"/>
      <c r="I6" s="1"/>
      <c r="J6" s="1"/>
    </row>
    <row r="7" spans="2:10" ht="12.75">
      <c r="B7" s="1"/>
      <c r="C7" s="1"/>
      <c r="D7" s="1"/>
      <c r="E7" s="1"/>
      <c r="F7" s="1"/>
      <c r="G7" s="4" t="s">
        <v>20</v>
      </c>
      <c r="H7" s="21" t="s">
        <v>23</v>
      </c>
      <c r="I7" s="21"/>
      <c r="J7" s="21"/>
    </row>
    <row r="8" spans="2:10" ht="18.75" customHeight="1">
      <c r="B8" s="1"/>
      <c r="C8" s="1"/>
      <c r="D8" s="1"/>
      <c r="E8" s="1"/>
      <c r="F8" s="1"/>
      <c r="G8" s="1"/>
      <c r="H8" s="1"/>
      <c r="I8" s="1"/>
      <c r="J8" s="1"/>
    </row>
    <row r="9" spans="2:10" ht="12.75">
      <c r="B9" s="42" t="s">
        <v>116</v>
      </c>
      <c r="C9" s="42"/>
      <c r="D9" s="42"/>
      <c r="E9" s="42"/>
      <c r="F9" s="42"/>
      <c r="G9" s="42"/>
      <c r="H9" s="42"/>
      <c r="I9" s="42"/>
      <c r="J9" s="42"/>
    </row>
    <row r="10" spans="2:10" ht="12.75">
      <c r="B10" s="42" t="s">
        <v>117</v>
      </c>
      <c r="C10" s="42"/>
      <c r="D10" s="42"/>
      <c r="E10" s="42"/>
      <c r="F10" s="42"/>
      <c r="G10" s="42"/>
      <c r="H10" s="42"/>
      <c r="I10" s="42"/>
      <c r="J10" s="42"/>
    </row>
    <row r="11" spans="2:10" ht="12.75">
      <c r="B11" s="10"/>
      <c r="C11" s="10"/>
      <c r="D11" s="10"/>
      <c r="E11" s="10"/>
      <c r="F11" s="10"/>
      <c r="G11" s="10"/>
      <c r="H11" s="10"/>
      <c r="I11" s="10"/>
      <c r="J11" s="10"/>
    </row>
    <row r="12" spans="2:10" ht="12.75">
      <c r="B12" s="10"/>
      <c r="C12" s="10"/>
      <c r="D12" s="10"/>
      <c r="E12" s="10"/>
      <c r="F12" s="10"/>
      <c r="G12" s="10"/>
      <c r="H12" s="10"/>
      <c r="I12" s="10"/>
      <c r="J12" s="10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4" spans="2:10" ht="28.5" customHeight="1">
      <c r="B14" s="43" t="s">
        <v>83</v>
      </c>
      <c r="C14" s="43"/>
      <c r="D14" s="43"/>
      <c r="E14" s="43"/>
      <c r="F14" s="43"/>
      <c r="G14" s="43"/>
      <c r="H14" s="43"/>
      <c r="I14" s="43"/>
      <c r="J14" s="43"/>
    </row>
    <row r="15" spans="2:10" ht="12.75">
      <c r="B15" s="1"/>
      <c r="C15" s="1"/>
      <c r="D15" s="1"/>
      <c r="E15" s="1"/>
      <c r="F15" s="1"/>
      <c r="G15" s="1"/>
      <c r="H15" s="1"/>
      <c r="I15" s="1"/>
      <c r="J15" s="1"/>
    </row>
    <row r="16" spans="2:10" ht="12.75">
      <c r="B16" s="29" t="s">
        <v>0</v>
      </c>
      <c r="C16" s="29"/>
      <c r="D16" s="29"/>
      <c r="E16" s="29"/>
      <c r="F16" s="29"/>
      <c r="G16" s="29"/>
      <c r="H16" s="29"/>
      <c r="I16" s="29"/>
      <c r="J16" s="29"/>
    </row>
    <row r="17" spans="2:10" ht="12.75">
      <c r="B17" s="1"/>
      <c r="C17" s="1"/>
      <c r="D17" s="1"/>
      <c r="E17" s="1"/>
      <c r="F17" s="1"/>
      <c r="G17" s="1"/>
      <c r="H17" s="1"/>
      <c r="I17" s="1"/>
      <c r="J17" s="1"/>
    </row>
    <row r="18" spans="2:10" ht="24" customHeight="1">
      <c r="B18" s="40" t="s">
        <v>1</v>
      </c>
      <c r="C18" s="40"/>
      <c r="D18" s="40"/>
      <c r="E18" s="40" t="s">
        <v>84</v>
      </c>
      <c r="F18" s="40"/>
      <c r="G18" s="40"/>
      <c r="H18" s="40"/>
      <c r="I18" s="40"/>
      <c r="J18" s="40"/>
    </row>
    <row r="19" spans="2:10" ht="25.5" customHeight="1">
      <c r="B19" s="40" t="s">
        <v>2</v>
      </c>
      <c r="C19" s="40"/>
      <c r="D19" s="40"/>
      <c r="E19" s="28">
        <v>5534008125</v>
      </c>
      <c r="F19" s="28"/>
      <c r="G19" s="28"/>
      <c r="H19" s="28"/>
      <c r="I19" s="28"/>
      <c r="J19" s="28"/>
    </row>
    <row r="20" spans="2:10" ht="12.75">
      <c r="B20" s="29"/>
      <c r="C20" s="29"/>
      <c r="D20" s="29"/>
      <c r="E20" s="1"/>
      <c r="F20" s="1"/>
      <c r="G20" s="1"/>
      <c r="H20" s="41" t="s">
        <v>3</v>
      </c>
      <c r="I20" s="41"/>
      <c r="J20" s="4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29" t="s">
        <v>4</v>
      </c>
      <c r="C22" s="29"/>
      <c r="D22" s="29"/>
      <c r="E22" s="29"/>
      <c r="F22" s="29"/>
      <c r="G22" s="29"/>
      <c r="H22" s="29"/>
      <c r="I22" s="29"/>
      <c r="J22" s="29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5" t="s">
        <v>5</v>
      </c>
      <c r="C24" s="18" t="s">
        <v>6</v>
      </c>
      <c r="D24" s="18"/>
      <c r="E24" s="18"/>
      <c r="F24" s="18"/>
      <c r="G24" s="18"/>
      <c r="H24" s="18"/>
      <c r="I24" s="18"/>
      <c r="J24" s="18"/>
    </row>
    <row r="25" spans="2:10" ht="63" customHeight="1">
      <c r="B25" s="9" t="s">
        <v>80</v>
      </c>
      <c r="C25" s="32" t="s">
        <v>85</v>
      </c>
      <c r="D25" s="38"/>
      <c r="E25" s="38"/>
      <c r="F25" s="38"/>
      <c r="G25" s="38"/>
      <c r="H25" s="38"/>
      <c r="I25" s="38"/>
      <c r="J25" s="39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5" t="s">
        <v>5</v>
      </c>
      <c r="C27" s="18" t="s">
        <v>7</v>
      </c>
      <c r="D27" s="18"/>
      <c r="E27" s="18"/>
      <c r="F27" s="18"/>
      <c r="G27" s="18"/>
      <c r="H27" s="18"/>
      <c r="I27" s="18"/>
      <c r="J27" s="18"/>
    </row>
    <row r="28" spans="2:10" ht="63.75" customHeight="1">
      <c r="B28" s="7">
        <v>1</v>
      </c>
      <c r="C28" s="32" t="s">
        <v>86</v>
      </c>
      <c r="D28" s="33"/>
      <c r="E28" s="33"/>
      <c r="F28" s="33"/>
      <c r="G28" s="33"/>
      <c r="H28" s="33"/>
      <c r="I28" s="33"/>
      <c r="J28" s="34"/>
    </row>
    <row r="29" spans="2:10" ht="25.5" customHeight="1">
      <c r="B29" s="8">
        <v>2</v>
      </c>
      <c r="C29" s="32" t="s">
        <v>87</v>
      </c>
      <c r="D29" s="35"/>
      <c r="E29" s="35"/>
      <c r="F29" s="35"/>
      <c r="G29" s="35"/>
      <c r="H29" s="35"/>
      <c r="I29" s="35"/>
      <c r="J29" s="36"/>
    </row>
    <row r="30" spans="2:10" ht="17.25" customHeight="1">
      <c r="B30" s="7">
        <v>3</v>
      </c>
      <c r="C30" s="32" t="s">
        <v>88</v>
      </c>
      <c r="D30" s="35"/>
      <c r="E30" s="35"/>
      <c r="F30" s="35"/>
      <c r="G30" s="35"/>
      <c r="H30" s="35"/>
      <c r="I30" s="35"/>
      <c r="J30" s="36"/>
    </row>
    <row r="31" spans="2:10" ht="17.25" customHeight="1">
      <c r="B31" s="8">
        <v>4</v>
      </c>
      <c r="C31" s="32" t="s">
        <v>89</v>
      </c>
      <c r="D31" s="35"/>
      <c r="E31" s="35"/>
      <c r="F31" s="35"/>
      <c r="G31" s="35"/>
      <c r="H31" s="35"/>
      <c r="I31" s="35"/>
      <c r="J31" s="36"/>
    </row>
    <row r="32" spans="2:10" ht="17.25" customHeight="1">
      <c r="B32" s="7">
        <v>5</v>
      </c>
      <c r="C32" s="32" t="s">
        <v>90</v>
      </c>
      <c r="D32" s="35"/>
      <c r="E32" s="35"/>
      <c r="F32" s="35"/>
      <c r="G32" s="35"/>
      <c r="H32" s="35"/>
      <c r="I32" s="35"/>
      <c r="J32" s="36"/>
    </row>
    <row r="33" spans="2:10" ht="15.75" customHeight="1">
      <c r="B33" s="8">
        <v>6</v>
      </c>
      <c r="C33" s="32" t="s">
        <v>91</v>
      </c>
      <c r="D33" s="35"/>
      <c r="E33" s="35"/>
      <c r="F33" s="35"/>
      <c r="G33" s="35"/>
      <c r="H33" s="35"/>
      <c r="I33" s="35"/>
      <c r="J33" s="36"/>
    </row>
    <row r="34" spans="2:10" ht="15" customHeight="1">
      <c r="B34" s="7">
        <v>7</v>
      </c>
      <c r="C34" s="32" t="s">
        <v>92</v>
      </c>
      <c r="D34" s="35"/>
      <c r="E34" s="35"/>
      <c r="F34" s="35"/>
      <c r="G34" s="35"/>
      <c r="H34" s="35"/>
      <c r="I34" s="35"/>
      <c r="J34" s="36"/>
    </row>
    <row r="35" spans="2:10" ht="18" customHeight="1">
      <c r="B35" s="8">
        <v>8</v>
      </c>
      <c r="C35" s="32" t="s">
        <v>93</v>
      </c>
      <c r="D35" s="35"/>
      <c r="E35" s="35"/>
      <c r="F35" s="35"/>
      <c r="G35" s="35"/>
      <c r="H35" s="35"/>
      <c r="I35" s="35"/>
      <c r="J35" s="36"/>
    </row>
    <row r="36" spans="2:10" ht="15.75" customHeight="1">
      <c r="B36" s="7">
        <v>9</v>
      </c>
      <c r="C36" s="32" t="s">
        <v>94</v>
      </c>
      <c r="D36" s="35"/>
      <c r="E36" s="35"/>
      <c r="F36" s="35"/>
      <c r="G36" s="35"/>
      <c r="H36" s="35"/>
      <c r="I36" s="35"/>
      <c r="J36" s="36"/>
    </row>
    <row r="37" spans="2:10" ht="27.75" customHeight="1">
      <c r="B37" s="8">
        <v>10</v>
      </c>
      <c r="C37" s="32" t="s">
        <v>95</v>
      </c>
      <c r="D37" s="35"/>
      <c r="E37" s="35"/>
      <c r="F37" s="35"/>
      <c r="G37" s="35"/>
      <c r="H37" s="35"/>
      <c r="I37" s="35"/>
      <c r="J37" s="36"/>
    </row>
    <row r="38" spans="2:10" ht="26.25" customHeight="1">
      <c r="B38" s="7">
        <v>11</v>
      </c>
      <c r="C38" s="32" t="s">
        <v>96</v>
      </c>
      <c r="D38" s="35"/>
      <c r="E38" s="35"/>
      <c r="F38" s="35"/>
      <c r="G38" s="35"/>
      <c r="H38" s="35"/>
      <c r="I38" s="35"/>
      <c r="J38" s="36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39.75" customHeight="1">
      <c r="B40" s="9" t="s">
        <v>5</v>
      </c>
      <c r="C40" s="37" t="s">
        <v>25</v>
      </c>
      <c r="D40" s="37"/>
      <c r="E40" s="37"/>
      <c r="F40" s="37"/>
      <c r="G40" s="37"/>
      <c r="H40" s="37"/>
      <c r="I40" s="37"/>
      <c r="J40" s="37"/>
    </row>
    <row r="41" spans="2:10" ht="19.5" customHeight="1">
      <c r="B41" s="6">
        <v>1</v>
      </c>
      <c r="C41" s="13" t="s">
        <v>97</v>
      </c>
      <c r="D41" s="49"/>
      <c r="E41" s="49"/>
      <c r="F41" s="49"/>
      <c r="G41" s="49"/>
      <c r="H41" s="49"/>
      <c r="I41" s="49"/>
      <c r="J41" s="50"/>
    </row>
    <row r="42" spans="2:10" ht="41.25" customHeight="1">
      <c r="B42" s="6">
        <v>2</v>
      </c>
      <c r="C42" s="32" t="s">
        <v>98</v>
      </c>
      <c r="D42" s="33"/>
      <c r="E42" s="33"/>
      <c r="F42" s="33"/>
      <c r="G42" s="33"/>
      <c r="H42" s="33"/>
      <c r="I42" s="33"/>
      <c r="J42" s="34"/>
    </row>
    <row r="43" spans="2:10" ht="27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31" t="s">
        <v>8</v>
      </c>
      <c r="C44" s="31"/>
      <c r="D44" s="31"/>
      <c r="E44" s="31"/>
      <c r="F44" s="31"/>
      <c r="G44" s="31"/>
      <c r="H44" s="31"/>
      <c r="I44" s="31"/>
      <c r="J44" s="3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8" t="s">
        <v>9</v>
      </c>
      <c r="C46" s="18"/>
      <c r="D46" s="18"/>
      <c r="E46" s="18"/>
      <c r="F46" s="18"/>
      <c r="G46" s="18"/>
      <c r="H46" s="18" t="s">
        <v>10</v>
      </c>
      <c r="I46" s="18"/>
      <c r="J46" s="18"/>
    </row>
    <row r="47" spans="2:10" ht="12.75">
      <c r="B47" s="19" t="s">
        <v>11</v>
      </c>
      <c r="C47" s="19"/>
      <c r="D47" s="19"/>
      <c r="E47" s="19"/>
      <c r="F47" s="19"/>
      <c r="G47" s="19"/>
      <c r="H47" s="17">
        <f>H49+H53+H57-H61</f>
        <v>218949317.65999997</v>
      </c>
      <c r="I47" s="17"/>
      <c r="J47" s="17"/>
    </row>
    <row r="48" spans="2:10" ht="12.75">
      <c r="B48" s="20" t="s">
        <v>12</v>
      </c>
      <c r="C48" s="20"/>
      <c r="D48" s="20"/>
      <c r="E48" s="20"/>
      <c r="F48" s="20"/>
      <c r="G48" s="20"/>
      <c r="H48" s="12"/>
      <c r="I48" s="12"/>
      <c r="J48" s="12"/>
    </row>
    <row r="49" spans="2:10" ht="12.75">
      <c r="B49" s="19" t="s">
        <v>13</v>
      </c>
      <c r="C49" s="19"/>
      <c r="D49" s="19"/>
      <c r="E49" s="19"/>
      <c r="F49" s="19"/>
      <c r="G49" s="19"/>
      <c r="H49" s="17">
        <f>SUM(H51:J52)</f>
        <v>362084366.96</v>
      </c>
      <c r="I49" s="17"/>
      <c r="J49" s="17"/>
    </row>
    <row r="50" spans="2:10" ht="12.75">
      <c r="B50" s="20" t="s">
        <v>14</v>
      </c>
      <c r="C50" s="20"/>
      <c r="D50" s="20"/>
      <c r="E50" s="20"/>
      <c r="F50" s="20"/>
      <c r="G50" s="20"/>
      <c r="H50" s="12"/>
      <c r="I50" s="12"/>
      <c r="J50" s="12"/>
    </row>
    <row r="51" spans="2:10" ht="25.5" customHeight="1">
      <c r="B51" s="11" t="s">
        <v>26</v>
      </c>
      <c r="C51" s="11"/>
      <c r="D51" s="11"/>
      <c r="E51" s="11"/>
      <c r="F51" s="11"/>
      <c r="G51" s="11"/>
      <c r="H51" s="12">
        <v>362084366.96</v>
      </c>
      <c r="I51" s="12"/>
      <c r="J51" s="12"/>
    </row>
    <row r="52" spans="2:10" ht="27" customHeight="1">
      <c r="B52" s="11" t="s">
        <v>27</v>
      </c>
      <c r="C52" s="11"/>
      <c r="D52" s="11"/>
      <c r="E52" s="11"/>
      <c r="F52" s="11"/>
      <c r="G52" s="11"/>
      <c r="H52" s="12"/>
      <c r="I52" s="12"/>
      <c r="J52" s="12"/>
    </row>
    <row r="53" spans="2:10" ht="12.75">
      <c r="B53" s="16" t="s">
        <v>44</v>
      </c>
      <c r="C53" s="16"/>
      <c r="D53" s="16"/>
      <c r="E53" s="16"/>
      <c r="F53" s="16"/>
      <c r="G53" s="16"/>
      <c r="H53" s="17">
        <f>SUM(H55:J56)</f>
        <v>22584143.310000002</v>
      </c>
      <c r="I53" s="17"/>
      <c r="J53" s="17"/>
    </row>
    <row r="54" spans="2:10" ht="12.75">
      <c r="B54" s="11" t="s">
        <v>14</v>
      </c>
      <c r="C54" s="11"/>
      <c r="D54" s="11"/>
      <c r="E54" s="11"/>
      <c r="F54" s="11"/>
      <c r="G54" s="11"/>
      <c r="H54" s="12"/>
      <c r="I54" s="12"/>
      <c r="J54" s="12"/>
    </row>
    <row r="55" spans="2:10" ht="36.75" customHeight="1">
      <c r="B55" s="11" t="s">
        <v>45</v>
      </c>
      <c r="C55" s="11"/>
      <c r="D55" s="11"/>
      <c r="E55" s="11"/>
      <c r="F55" s="11"/>
      <c r="G55" s="11"/>
      <c r="H55" s="12">
        <v>13484749.21</v>
      </c>
      <c r="I55" s="12"/>
      <c r="J55" s="12"/>
    </row>
    <row r="56" spans="2:10" ht="36.75" customHeight="1">
      <c r="B56" s="13" t="s">
        <v>46</v>
      </c>
      <c r="C56" s="14"/>
      <c r="D56" s="14"/>
      <c r="E56" s="14"/>
      <c r="F56" s="14"/>
      <c r="G56" s="15"/>
      <c r="H56" s="12">
        <v>9099394.1</v>
      </c>
      <c r="I56" s="12"/>
      <c r="J56" s="12"/>
    </row>
    <row r="57" spans="2:10" ht="12.75">
      <c r="B57" s="16" t="s">
        <v>32</v>
      </c>
      <c r="C57" s="16"/>
      <c r="D57" s="16"/>
      <c r="E57" s="16"/>
      <c r="F57" s="16"/>
      <c r="G57" s="16"/>
      <c r="H57" s="17">
        <f>SUM(H59:J60)</f>
        <v>22168225.38</v>
      </c>
      <c r="I57" s="17"/>
      <c r="J57" s="17"/>
    </row>
    <row r="58" spans="2:10" ht="12.75">
      <c r="B58" s="11" t="s">
        <v>14</v>
      </c>
      <c r="C58" s="11"/>
      <c r="D58" s="11"/>
      <c r="E58" s="11"/>
      <c r="F58" s="11"/>
      <c r="G58" s="11"/>
      <c r="H58" s="12"/>
      <c r="I58" s="12"/>
      <c r="J58" s="12"/>
    </row>
    <row r="59" spans="2:10" ht="25.5" customHeight="1">
      <c r="B59" s="22" t="s">
        <v>31</v>
      </c>
      <c r="C59" s="23"/>
      <c r="D59" s="23"/>
      <c r="E59" s="23"/>
      <c r="F59" s="23"/>
      <c r="G59" s="24"/>
      <c r="H59" s="25">
        <v>18233320.38</v>
      </c>
      <c r="I59" s="26"/>
      <c r="J59" s="27"/>
    </row>
    <row r="60" spans="2:10" ht="26.25" customHeight="1">
      <c r="B60" s="11" t="s">
        <v>30</v>
      </c>
      <c r="C60" s="11"/>
      <c r="D60" s="11"/>
      <c r="E60" s="11"/>
      <c r="F60" s="11"/>
      <c r="G60" s="11"/>
      <c r="H60" s="12">
        <v>3934905</v>
      </c>
      <c r="I60" s="12"/>
      <c r="J60" s="12"/>
    </row>
    <row r="61" spans="2:10" ht="12.75">
      <c r="B61" s="16" t="s">
        <v>33</v>
      </c>
      <c r="C61" s="16"/>
      <c r="D61" s="16"/>
      <c r="E61" s="16"/>
      <c r="F61" s="16"/>
      <c r="G61" s="16"/>
      <c r="H61" s="17">
        <f>SUM(H63:J68)</f>
        <v>187887417.99</v>
      </c>
      <c r="I61" s="17"/>
      <c r="J61" s="17"/>
    </row>
    <row r="62" spans="2:10" ht="12.75">
      <c r="B62" s="11" t="s">
        <v>14</v>
      </c>
      <c r="C62" s="11"/>
      <c r="D62" s="11"/>
      <c r="E62" s="11"/>
      <c r="F62" s="11"/>
      <c r="G62" s="11"/>
      <c r="H62" s="12"/>
      <c r="I62" s="12"/>
      <c r="J62" s="12"/>
    </row>
    <row r="63" spans="2:10" ht="38.25" customHeight="1">
      <c r="B63" s="11" t="s">
        <v>34</v>
      </c>
      <c r="C63" s="11"/>
      <c r="D63" s="11"/>
      <c r="E63" s="11"/>
      <c r="F63" s="11"/>
      <c r="G63" s="11"/>
      <c r="H63" s="12">
        <v>144782458.6</v>
      </c>
      <c r="I63" s="12"/>
      <c r="J63" s="12"/>
    </row>
    <row r="64" spans="2:10" ht="37.5" customHeight="1">
      <c r="B64" s="11" t="s">
        <v>35</v>
      </c>
      <c r="C64" s="11"/>
      <c r="D64" s="11"/>
      <c r="E64" s="11"/>
      <c r="F64" s="11"/>
      <c r="G64" s="11"/>
      <c r="H64" s="12"/>
      <c r="I64" s="12"/>
      <c r="J64" s="12"/>
    </row>
    <row r="65" spans="2:10" ht="36.75" customHeight="1">
      <c r="B65" s="11" t="s">
        <v>47</v>
      </c>
      <c r="C65" s="11"/>
      <c r="D65" s="11"/>
      <c r="E65" s="11"/>
      <c r="F65" s="11"/>
      <c r="G65" s="11"/>
      <c r="H65" s="12">
        <v>13092283.18</v>
      </c>
      <c r="I65" s="12"/>
      <c r="J65" s="12"/>
    </row>
    <row r="66" spans="2:10" ht="36.75" customHeight="1">
      <c r="B66" s="11" t="s">
        <v>48</v>
      </c>
      <c r="C66" s="11"/>
      <c r="D66" s="11"/>
      <c r="E66" s="11"/>
      <c r="F66" s="11"/>
      <c r="G66" s="11"/>
      <c r="H66" s="12">
        <v>8572699.4</v>
      </c>
      <c r="I66" s="12"/>
      <c r="J66" s="12"/>
    </row>
    <row r="67" spans="2:10" ht="25.5" customHeight="1">
      <c r="B67" s="22" t="s">
        <v>36</v>
      </c>
      <c r="C67" s="23"/>
      <c r="D67" s="23"/>
      <c r="E67" s="23"/>
      <c r="F67" s="23"/>
      <c r="G67" s="24"/>
      <c r="H67" s="25">
        <v>18200314.96</v>
      </c>
      <c r="I67" s="26"/>
      <c r="J67" s="27"/>
    </row>
    <row r="68" spans="2:10" ht="37.5" customHeight="1">
      <c r="B68" s="11" t="s">
        <v>37</v>
      </c>
      <c r="C68" s="11"/>
      <c r="D68" s="11"/>
      <c r="E68" s="11"/>
      <c r="F68" s="11"/>
      <c r="G68" s="11"/>
      <c r="H68" s="12">
        <v>3239661.85</v>
      </c>
      <c r="I68" s="12"/>
      <c r="J68" s="12"/>
    </row>
    <row r="69" spans="2:10" ht="12.75">
      <c r="B69" s="16" t="s">
        <v>38</v>
      </c>
      <c r="C69" s="16"/>
      <c r="D69" s="16"/>
      <c r="E69" s="16"/>
      <c r="F69" s="16"/>
      <c r="G69" s="16"/>
      <c r="H69" s="17">
        <f>SUM(H71:J76)</f>
        <v>218949317.66</v>
      </c>
      <c r="I69" s="17"/>
      <c r="J69" s="17"/>
    </row>
    <row r="70" spans="2:10" ht="12.75">
      <c r="B70" s="11" t="s">
        <v>14</v>
      </c>
      <c r="C70" s="11"/>
      <c r="D70" s="11"/>
      <c r="E70" s="11"/>
      <c r="F70" s="11"/>
      <c r="G70" s="11"/>
      <c r="H70" s="12"/>
      <c r="I70" s="12"/>
      <c r="J70" s="12"/>
    </row>
    <row r="71" spans="2:10" ht="38.25" customHeight="1">
      <c r="B71" s="11" t="s">
        <v>39</v>
      </c>
      <c r="C71" s="11"/>
      <c r="D71" s="11"/>
      <c r="E71" s="11"/>
      <c r="F71" s="11"/>
      <c r="G71" s="11"/>
      <c r="H71" s="12">
        <v>217301908.36</v>
      </c>
      <c r="I71" s="12"/>
      <c r="J71" s="12"/>
    </row>
    <row r="72" spans="2:10" ht="37.5" customHeight="1">
      <c r="B72" s="11" t="s">
        <v>40</v>
      </c>
      <c r="C72" s="11"/>
      <c r="D72" s="11"/>
      <c r="E72" s="11"/>
      <c r="F72" s="11"/>
      <c r="G72" s="11"/>
      <c r="H72" s="12"/>
      <c r="I72" s="12"/>
      <c r="J72" s="12"/>
    </row>
    <row r="73" spans="2:10" ht="36.75" customHeight="1">
      <c r="B73" s="11" t="s">
        <v>49</v>
      </c>
      <c r="C73" s="11"/>
      <c r="D73" s="11"/>
      <c r="E73" s="11"/>
      <c r="F73" s="11"/>
      <c r="G73" s="11"/>
      <c r="H73" s="12">
        <v>392466.03</v>
      </c>
      <c r="I73" s="12"/>
      <c r="J73" s="12"/>
    </row>
    <row r="74" spans="2:10" ht="36.75" customHeight="1">
      <c r="B74" s="11" t="s">
        <v>50</v>
      </c>
      <c r="C74" s="11"/>
      <c r="D74" s="11"/>
      <c r="E74" s="11"/>
      <c r="F74" s="11"/>
      <c r="G74" s="11"/>
      <c r="H74" s="12">
        <v>526694.7</v>
      </c>
      <c r="I74" s="12"/>
      <c r="J74" s="12"/>
    </row>
    <row r="75" spans="2:10" ht="25.5" customHeight="1">
      <c r="B75" s="22" t="s">
        <v>41</v>
      </c>
      <c r="C75" s="23"/>
      <c r="D75" s="23"/>
      <c r="E75" s="23"/>
      <c r="F75" s="23"/>
      <c r="G75" s="24"/>
      <c r="H75" s="25">
        <v>33005.42</v>
      </c>
      <c r="I75" s="26"/>
      <c r="J75" s="27"/>
    </row>
    <row r="76" spans="2:10" ht="37.5" customHeight="1">
      <c r="B76" s="11" t="s">
        <v>42</v>
      </c>
      <c r="C76" s="11"/>
      <c r="D76" s="11"/>
      <c r="E76" s="11"/>
      <c r="F76" s="11"/>
      <c r="G76" s="11"/>
      <c r="H76" s="12">
        <v>695243.15</v>
      </c>
      <c r="I76" s="12"/>
      <c r="J76" s="12"/>
    </row>
    <row r="77" spans="2:10" ht="12.75">
      <c r="B77" s="16" t="s">
        <v>15</v>
      </c>
      <c r="C77" s="16"/>
      <c r="D77" s="16"/>
      <c r="E77" s="16"/>
      <c r="F77" s="16"/>
      <c r="G77" s="16"/>
      <c r="H77" s="17">
        <f>H79</f>
        <v>348205173.83</v>
      </c>
      <c r="I77" s="17"/>
      <c r="J77" s="17"/>
    </row>
    <row r="78" spans="2:10" ht="12.75">
      <c r="B78" s="11" t="s">
        <v>12</v>
      </c>
      <c r="C78" s="11"/>
      <c r="D78" s="11"/>
      <c r="E78" s="11"/>
      <c r="F78" s="11"/>
      <c r="G78" s="11"/>
      <c r="H78" s="12"/>
      <c r="I78" s="12"/>
      <c r="J78" s="12"/>
    </row>
    <row r="79" spans="2:10" ht="14.25" customHeight="1">
      <c r="B79" s="16" t="s">
        <v>28</v>
      </c>
      <c r="C79" s="16"/>
      <c r="D79" s="16"/>
      <c r="E79" s="16"/>
      <c r="F79" s="16"/>
      <c r="G79" s="16"/>
      <c r="H79" s="17">
        <f>H96+H113</f>
        <v>348205173.83</v>
      </c>
      <c r="I79" s="17"/>
      <c r="J79" s="17"/>
    </row>
    <row r="80" spans="2:10" ht="23.25" customHeight="1">
      <c r="B80" s="16" t="s">
        <v>16</v>
      </c>
      <c r="C80" s="16"/>
      <c r="D80" s="16"/>
      <c r="E80" s="16"/>
      <c r="F80" s="16"/>
      <c r="G80" s="16"/>
      <c r="H80" s="17">
        <f>H87</f>
        <v>255143.34</v>
      </c>
      <c r="I80" s="17"/>
      <c r="J80" s="17"/>
    </row>
    <row r="81" spans="2:10" ht="12.75">
      <c r="B81" s="11" t="s">
        <v>14</v>
      </c>
      <c r="C81" s="11"/>
      <c r="D81" s="11"/>
      <c r="E81" s="11"/>
      <c r="F81" s="11"/>
      <c r="G81" s="11"/>
      <c r="H81" s="12"/>
      <c r="I81" s="12"/>
      <c r="J81" s="12"/>
    </row>
    <row r="82" spans="2:10" ht="12.75" customHeight="1">
      <c r="B82" s="22" t="s">
        <v>51</v>
      </c>
      <c r="C82" s="23"/>
      <c r="D82" s="23"/>
      <c r="E82" s="23"/>
      <c r="F82" s="23"/>
      <c r="G82" s="24"/>
      <c r="H82" s="25"/>
      <c r="I82" s="26"/>
      <c r="J82" s="27"/>
    </row>
    <row r="83" spans="2:10" ht="12.75" customHeight="1">
      <c r="B83" s="22" t="s">
        <v>52</v>
      </c>
      <c r="C83" s="23"/>
      <c r="D83" s="23"/>
      <c r="E83" s="23"/>
      <c r="F83" s="23"/>
      <c r="G83" s="24"/>
      <c r="H83" s="25"/>
      <c r="I83" s="26"/>
      <c r="J83" s="27"/>
    </row>
    <row r="84" spans="2:10" ht="24.75" customHeight="1">
      <c r="B84" s="22" t="s">
        <v>53</v>
      </c>
      <c r="C84" s="23"/>
      <c r="D84" s="23"/>
      <c r="E84" s="23"/>
      <c r="F84" s="23"/>
      <c r="G84" s="24"/>
      <c r="H84" s="25"/>
      <c r="I84" s="26"/>
      <c r="J84" s="27"/>
    </row>
    <row r="85" spans="2:10" ht="12.75" customHeight="1">
      <c r="B85" s="22" t="s">
        <v>54</v>
      </c>
      <c r="C85" s="23"/>
      <c r="D85" s="23"/>
      <c r="E85" s="23"/>
      <c r="F85" s="23"/>
      <c r="G85" s="24"/>
      <c r="H85" s="25"/>
      <c r="I85" s="26"/>
      <c r="J85" s="27"/>
    </row>
    <row r="86" spans="2:10" ht="12.75">
      <c r="B86" s="11" t="s">
        <v>55</v>
      </c>
      <c r="C86" s="11"/>
      <c r="D86" s="11"/>
      <c r="E86" s="11"/>
      <c r="F86" s="11"/>
      <c r="G86" s="11"/>
      <c r="H86" s="12"/>
      <c r="I86" s="12"/>
      <c r="J86" s="12"/>
    </row>
    <row r="87" spans="2:10" ht="12.75">
      <c r="B87" s="11" t="s">
        <v>56</v>
      </c>
      <c r="C87" s="11"/>
      <c r="D87" s="11"/>
      <c r="E87" s="11"/>
      <c r="F87" s="11"/>
      <c r="G87" s="11"/>
      <c r="H87" s="12">
        <v>255143.34</v>
      </c>
      <c r="I87" s="12"/>
      <c r="J87" s="12"/>
    </row>
    <row r="88" spans="2:10" ht="24.75" customHeight="1">
      <c r="B88" s="11" t="s">
        <v>57</v>
      </c>
      <c r="C88" s="11"/>
      <c r="D88" s="11"/>
      <c r="E88" s="11"/>
      <c r="F88" s="11"/>
      <c r="G88" s="11"/>
      <c r="H88" s="12"/>
      <c r="I88" s="12"/>
      <c r="J88" s="12"/>
    </row>
    <row r="89" spans="2:10" ht="12.75">
      <c r="B89" s="11" t="s">
        <v>58</v>
      </c>
      <c r="C89" s="11"/>
      <c r="D89" s="11"/>
      <c r="E89" s="11"/>
      <c r="F89" s="11"/>
      <c r="G89" s="11"/>
      <c r="H89" s="12"/>
      <c r="I89" s="12"/>
      <c r="J89" s="12"/>
    </row>
    <row r="90" spans="2:10" ht="12.75">
      <c r="B90" s="11" t="s">
        <v>59</v>
      </c>
      <c r="C90" s="11"/>
      <c r="D90" s="11"/>
      <c r="E90" s="11"/>
      <c r="F90" s="11"/>
      <c r="G90" s="11"/>
      <c r="H90" s="12"/>
      <c r="I90" s="12"/>
      <c r="J90" s="12"/>
    </row>
    <row r="91" spans="2:10" ht="12.75">
      <c r="B91" s="11" t="s">
        <v>60</v>
      </c>
      <c r="C91" s="11"/>
      <c r="D91" s="11"/>
      <c r="E91" s="11"/>
      <c r="F91" s="11"/>
      <c r="G91" s="11"/>
      <c r="H91" s="12"/>
      <c r="I91" s="12"/>
      <c r="J91" s="12"/>
    </row>
    <row r="92" spans="2:10" ht="12.75">
      <c r="B92" s="11" t="s">
        <v>61</v>
      </c>
      <c r="C92" s="11"/>
      <c r="D92" s="11"/>
      <c r="E92" s="11"/>
      <c r="F92" s="11"/>
      <c r="G92" s="11"/>
      <c r="H92" s="12"/>
      <c r="I92" s="12"/>
      <c r="J92" s="12"/>
    </row>
    <row r="93" spans="2:10" ht="24" customHeight="1">
      <c r="B93" s="11" t="s">
        <v>62</v>
      </c>
      <c r="C93" s="11"/>
      <c r="D93" s="11"/>
      <c r="E93" s="11"/>
      <c r="F93" s="11"/>
      <c r="G93" s="11"/>
      <c r="H93" s="12"/>
      <c r="I93" s="12"/>
      <c r="J93" s="12"/>
    </row>
    <row r="94" spans="2:10" ht="12.75">
      <c r="B94" s="11" t="s">
        <v>63</v>
      </c>
      <c r="C94" s="11"/>
      <c r="D94" s="11"/>
      <c r="E94" s="11"/>
      <c r="F94" s="11"/>
      <c r="G94" s="11"/>
      <c r="H94" s="12"/>
      <c r="I94" s="12"/>
      <c r="J94" s="12"/>
    </row>
    <row r="95" spans="2:10" ht="12.75">
      <c r="B95" s="11" t="s">
        <v>64</v>
      </c>
      <c r="C95" s="11"/>
      <c r="D95" s="11"/>
      <c r="E95" s="11"/>
      <c r="F95" s="11"/>
      <c r="G95" s="11"/>
      <c r="H95" s="12"/>
      <c r="I95" s="12"/>
      <c r="J95" s="12"/>
    </row>
    <row r="96" spans="2:10" ht="24" customHeight="1">
      <c r="B96" s="16" t="s">
        <v>29</v>
      </c>
      <c r="C96" s="16"/>
      <c r="D96" s="16"/>
      <c r="E96" s="16"/>
      <c r="F96" s="16"/>
      <c r="G96" s="16"/>
      <c r="H96" s="17">
        <f>H101+H103+H110+H112</f>
        <v>508674.89</v>
      </c>
      <c r="I96" s="17"/>
      <c r="J96" s="17"/>
    </row>
    <row r="97" spans="2:10" ht="12.75">
      <c r="B97" s="11" t="s">
        <v>14</v>
      </c>
      <c r="C97" s="11"/>
      <c r="D97" s="11"/>
      <c r="E97" s="11"/>
      <c r="F97" s="11"/>
      <c r="G97" s="11"/>
      <c r="H97" s="12"/>
      <c r="I97" s="12"/>
      <c r="J97" s="12"/>
    </row>
    <row r="98" spans="2:10" ht="12.75" customHeight="1">
      <c r="B98" s="22" t="s">
        <v>99</v>
      </c>
      <c r="C98" s="23"/>
      <c r="D98" s="23"/>
      <c r="E98" s="23"/>
      <c r="F98" s="23"/>
      <c r="G98" s="24"/>
      <c r="H98" s="25"/>
      <c r="I98" s="26"/>
      <c r="J98" s="27"/>
    </row>
    <row r="99" spans="2:10" ht="12.75" customHeight="1">
      <c r="B99" s="22" t="s">
        <v>100</v>
      </c>
      <c r="C99" s="23"/>
      <c r="D99" s="23"/>
      <c r="E99" s="23"/>
      <c r="F99" s="23"/>
      <c r="G99" s="24"/>
      <c r="H99" s="25"/>
      <c r="I99" s="26"/>
      <c r="J99" s="27"/>
    </row>
    <row r="100" spans="2:10" ht="24.75" customHeight="1">
      <c r="B100" s="22" t="s">
        <v>101</v>
      </c>
      <c r="C100" s="23"/>
      <c r="D100" s="23"/>
      <c r="E100" s="23"/>
      <c r="F100" s="23"/>
      <c r="G100" s="24"/>
      <c r="H100" s="25"/>
      <c r="I100" s="26"/>
      <c r="J100" s="27"/>
    </row>
    <row r="101" spans="2:10" ht="12.75" customHeight="1">
      <c r="B101" s="22" t="s">
        <v>102</v>
      </c>
      <c r="C101" s="23"/>
      <c r="D101" s="23"/>
      <c r="E101" s="23"/>
      <c r="F101" s="23"/>
      <c r="G101" s="24"/>
      <c r="H101" s="25">
        <v>27917.36</v>
      </c>
      <c r="I101" s="26"/>
      <c r="J101" s="27"/>
    </row>
    <row r="102" spans="2:10" ht="12.75">
      <c r="B102" s="11" t="s">
        <v>103</v>
      </c>
      <c r="C102" s="11"/>
      <c r="D102" s="11"/>
      <c r="E102" s="11"/>
      <c r="F102" s="11"/>
      <c r="G102" s="11"/>
      <c r="H102" s="12"/>
      <c r="I102" s="12"/>
      <c r="J102" s="12"/>
    </row>
    <row r="103" spans="2:10" ht="12.75">
      <c r="B103" s="11" t="s">
        <v>104</v>
      </c>
      <c r="C103" s="11"/>
      <c r="D103" s="11"/>
      <c r="E103" s="11"/>
      <c r="F103" s="11"/>
      <c r="G103" s="11"/>
      <c r="H103" s="12">
        <v>136214</v>
      </c>
      <c r="I103" s="12"/>
      <c r="J103" s="12"/>
    </row>
    <row r="104" spans="2:10" ht="24.75" customHeight="1">
      <c r="B104" s="11" t="s">
        <v>105</v>
      </c>
      <c r="C104" s="11"/>
      <c r="D104" s="11"/>
      <c r="E104" s="11"/>
      <c r="F104" s="11"/>
      <c r="G104" s="11"/>
      <c r="H104" s="12"/>
      <c r="I104" s="12"/>
      <c r="J104" s="12"/>
    </row>
    <row r="105" spans="2:10" ht="12.75">
      <c r="B105" s="11" t="s">
        <v>106</v>
      </c>
      <c r="C105" s="11"/>
      <c r="D105" s="11"/>
      <c r="E105" s="11"/>
      <c r="F105" s="11"/>
      <c r="G105" s="11"/>
      <c r="H105" s="12"/>
      <c r="I105" s="12"/>
      <c r="J105" s="12"/>
    </row>
    <row r="106" spans="2:10" ht="12.75">
      <c r="B106" s="11" t="s">
        <v>107</v>
      </c>
      <c r="C106" s="11"/>
      <c r="D106" s="11"/>
      <c r="E106" s="11"/>
      <c r="F106" s="11"/>
      <c r="G106" s="11"/>
      <c r="H106" s="12"/>
      <c r="I106" s="12"/>
      <c r="J106" s="12"/>
    </row>
    <row r="107" spans="2:10" ht="12.75">
      <c r="B107" s="11" t="s">
        <v>108</v>
      </c>
      <c r="C107" s="11"/>
      <c r="D107" s="11"/>
      <c r="E107" s="11"/>
      <c r="F107" s="11"/>
      <c r="G107" s="11"/>
      <c r="H107" s="12"/>
      <c r="I107" s="12"/>
      <c r="J107" s="12"/>
    </row>
    <row r="108" spans="2:10" ht="12.75">
      <c r="B108" s="11" t="s">
        <v>109</v>
      </c>
      <c r="C108" s="11"/>
      <c r="D108" s="11"/>
      <c r="E108" s="11"/>
      <c r="F108" s="11"/>
      <c r="G108" s="11"/>
      <c r="H108" s="12"/>
      <c r="I108" s="12"/>
      <c r="J108" s="12"/>
    </row>
    <row r="109" spans="2:10" ht="24" customHeight="1">
      <c r="B109" s="11" t="s">
        <v>110</v>
      </c>
      <c r="C109" s="11"/>
      <c r="D109" s="11"/>
      <c r="E109" s="11"/>
      <c r="F109" s="11"/>
      <c r="G109" s="11"/>
      <c r="H109" s="12"/>
      <c r="I109" s="12"/>
      <c r="J109" s="12"/>
    </row>
    <row r="110" spans="2:10" ht="12.75">
      <c r="B110" s="11" t="s">
        <v>111</v>
      </c>
      <c r="C110" s="11"/>
      <c r="D110" s="11"/>
      <c r="E110" s="11"/>
      <c r="F110" s="11"/>
      <c r="G110" s="11"/>
      <c r="H110" s="12">
        <v>344543.53</v>
      </c>
      <c r="I110" s="12"/>
      <c r="J110" s="12"/>
    </row>
    <row r="111" spans="2:10" ht="12.75">
      <c r="B111" s="11" t="s">
        <v>112</v>
      </c>
      <c r="C111" s="11"/>
      <c r="D111" s="11"/>
      <c r="E111" s="11"/>
      <c r="F111" s="11"/>
      <c r="G111" s="11"/>
      <c r="H111" s="12"/>
      <c r="I111" s="12"/>
      <c r="J111" s="12"/>
    </row>
    <row r="112" spans="2:10" ht="12.75">
      <c r="B112" s="22" t="s">
        <v>113</v>
      </c>
      <c r="C112" s="51"/>
      <c r="D112" s="51"/>
      <c r="E112" s="51"/>
      <c r="F112" s="51"/>
      <c r="G112" s="52"/>
      <c r="H112" s="44"/>
      <c r="I112" s="53"/>
      <c r="J112" s="54"/>
    </row>
    <row r="113" spans="2:10" ht="12.75">
      <c r="B113" s="16" t="s">
        <v>43</v>
      </c>
      <c r="C113" s="16"/>
      <c r="D113" s="16"/>
      <c r="E113" s="16"/>
      <c r="F113" s="16"/>
      <c r="G113" s="16"/>
      <c r="H113" s="17">
        <f>H114+H115</f>
        <v>347696498.94</v>
      </c>
      <c r="I113" s="17"/>
      <c r="J113" s="17"/>
    </row>
    <row r="114" spans="2:10" ht="12.75">
      <c r="B114" s="22" t="s">
        <v>115</v>
      </c>
      <c r="C114" s="55"/>
      <c r="D114" s="55"/>
      <c r="E114" s="55"/>
      <c r="F114" s="55"/>
      <c r="G114" s="56"/>
      <c r="H114" s="44">
        <v>347696498.94</v>
      </c>
      <c r="I114" s="45"/>
      <c r="J114" s="46"/>
    </row>
    <row r="115" spans="2:10" ht="12.75">
      <c r="B115" s="22" t="s">
        <v>114</v>
      </c>
      <c r="C115" s="23"/>
      <c r="D115" s="23"/>
      <c r="E115" s="23"/>
      <c r="F115" s="23"/>
      <c r="G115" s="24"/>
      <c r="H115" s="44"/>
      <c r="I115" s="45"/>
      <c r="J115" s="46"/>
    </row>
    <row r="116" spans="2:10" ht="12.75">
      <c r="B116" s="16" t="s">
        <v>17</v>
      </c>
      <c r="C116" s="16"/>
      <c r="D116" s="16"/>
      <c r="E116" s="16"/>
      <c r="F116" s="16"/>
      <c r="G116" s="16"/>
      <c r="H116" s="17">
        <v>5662326.45</v>
      </c>
      <c r="I116" s="17"/>
      <c r="J116" s="17"/>
    </row>
    <row r="117" spans="2:10" ht="12.75">
      <c r="B117" s="11" t="s">
        <v>12</v>
      </c>
      <c r="C117" s="11"/>
      <c r="D117" s="11"/>
      <c r="E117" s="11"/>
      <c r="F117" s="11"/>
      <c r="G117" s="11"/>
      <c r="H117" s="12"/>
      <c r="I117" s="12"/>
      <c r="J117" s="12"/>
    </row>
    <row r="118" spans="2:10" ht="12.75">
      <c r="B118" s="11" t="s">
        <v>18</v>
      </c>
      <c r="C118" s="11"/>
      <c r="D118" s="11"/>
      <c r="E118" s="11"/>
      <c r="F118" s="11"/>
      <c r="G118" s="11"/>
      <c r="H118" s="12"/>
      <c r="I118" s="12"/>
      <c r="J118" s="12"/>
    </row>
    <row r="119" spans="2:10" ht="25.5" customHeight="1">
      <c r="B119" s="16" t="s">
        <v>19</v>
      </c>
      <c r="C119" s="16"/>
      <c r="D119" s="16"/>
      <c r="E119" s="16"/>
      <c r="F119" s="16"/>
      <c r="G119" s="16"/>
      <c r="H119" s="17">
        <f>H135+H134+H133+H132+H131+H130+H129+H128+H127+H126+H125+H124+H123+H122+H121</f>
        <v>5446908.79</v>
      </c>
      <c r="I119" s="17"/>
      <c r="J119" s="17"/>
    </row>
    <row r="120" spans="2:10" ht="12.75">
      <c r="B120" s="11" t="s">
        <v>14</v>
      </c>
      <c r="C120" s="11"/>
      <c r="D120" s="11"/>
      <c r="E120" s="11"/>
      <c r="F120" s="11"/>
      <c r="G120" s="11"/>
      <c r="H120" s="12"/>
      <c r="I120" s="12"/>
      <c r="J120" s="12"/>
    </row>
    <row r="121" spans="2:10" ht="12.75">
      <c r="B121" s="11" t="s">
        <v>65</v>
      </c>
      <c r="C121" s="11"/>
      <c r="D121" s="11"/>
      <c r="E121" s="11"/>
      <c r="F121" s="11"/>
      <c r="G121" s="11"/>
      <c r="H121" s="12">
        <v>2621863.98</v>
      </c>
      <c r="I121" s="12"/>
      <c r="J121" s="12"/>
    </row>
    <row r="122" spans="2:10" ht="12.75">
      <c r="B122" s="11" t="s">
        <v>66</v>
      </c>
      <c r="C122" s="11"/>
      <c r="D122" s="11"/>
      <c r="E122" s="11"/>
      <c r="F122" s="11"/>
      <c r="G122" s="11"/>
      <c r="H122" s="12"/>
      <c r="I122" s="12"/>
      <c r="J122" s="12"/>
    </row>
    <row r="123" spans="2:10" ht="12.75">
      <c r="B123" s="11" t="s">
        <v>67</v>
      </c>
      <c r="C123" s="11"/>
      <c r="D123" s="11"/>
      <c r="E123" s="11"/>
      <c r="F123" s="11"/>
      <c r="G123" s="11"/>
      <c r="H123" s="12">
        <v>2825044.81</v>
      </c>
      <c r="I123" s="12"/>
      <c r="J123" s="12"/>
    </row>
    <row r="124" spans="2:10" ht="12.75">
      <c r="B124" s="11" t="s">
        <v>68</v>
      </c>
      <c r="C124" s="11"/>
      <c r="D124" s="11"/>
      <c r="E124" s="11"/>
      <c r="F124" s="11"/>
      <c r="G124" s="11"/>
      <c r="H124" s="12"/>
      <c r="I124" s="12"/>
      <c r="J124" s="12"/>
    </row>
    <row r="125" spans="2:10" ht="12.75">
      <c r="B125" s="11" t="s">
        <v>69</v>
      </c>
      <c r="C125" s="11"/>
      <c r="D125" s="11"/>
      <c r="E125" s="11"/>
      <c r="F125" s="11"/>
      <c r="G125" s="11"/>
      <c r="H125" s="12"/>
      <c r="I125" s="12"/>
      <c r="J125" s="12"/>
    </row>
    <row r="126" spans="2:10" ht="12.75">
      <c r="B126" s="11" t="s">
        <v>70</v>
      </c>
      <c r="C126" s="11"/>
      <c r="D126" s="11"/>
      <c r="E126" s="11"/>
      <c r="F126" s="11"/>
      <c r="G126" s="11"/>
      <c r="H126" s="12"/>
      <c r="I126" s="12"/>
      <c r="J126" s="12"/>
    </row>
    <row r="127" spans="2:10" ht="12.75">
      <c r="B127" s="11" t="s">
        <v>71</v>
      </c>
      <c r="C127" s="11"/>
      <c r="D127" s="11"/>
      <c r="E127" s="11"/>
      <c r="F127" s="11"/>
      <c r="G127" s="11"/>
      <c r="H127" s="12"/>
      <c r="I127" s="12"/>
      <c r="J127" s="12"/>
    </row>
    <row r="128" spans="2:10" ht="12.75">
      <c r="B128" s="11" t="s">
        <v>72</v>
      </c>
      <c r="C128" s="11"/>
      <c r="D128" s="11"/>
      <c r="E128" s="11"/>
      <c r="F128" s="11"/>
      <c r="G128" s="11"/>
      <c r="H128" s="12"/>
      <c r="I128" s="12"/>
      <c r="J128" s="12"/>
    </row>
    <row r="129" spans="2:10" ht="12.75">
      <c r="B129" s="11" t="s">
        <v>73</v>
      </c>
      <c r="C129" s="11"/>
      <c r="D129" s="11"/>
      <c r="E129" s="11"/>
      <c r="F129" s="11"/>
      <c r="G129" s="11"/>
      <c r="H129" s="12"/>
      <c r="I129" s="12"/>
      <c r="J129" s="12"/>
    </row>
    <row r="130" spans="2:10" ht="12.75">
      <c r="B130" s="11" t="s">
        <v>74</v>
      </c>
      <c r="C130" s="11"/>
      <c r="D130" s="11"/>
      <c r="E130" s="11"/>
      <c r="F130" s="11"/>
      <c r="G130" s="11"/>
      <c r="H130" s="12"/>
      <c r="I130" s="12"/>
      <c r="J130" s="12"/>
    </row>
    <row r="131" spans="2:10" ht="12.75">
      <c r="B131" s="11" t="s">
        <v>75</v>
      </c>
      <c r="C131" s="11"/>
      <c r="D131" s="11"/>
      <c r="E131" s="11"/>
      <c r="F131" s="11"/>
      <c r="G131" s="11"/>
      <c r="H131" s="12"/>
      <c r="I131" s="12"/>
      <c r="J131" s="12"/>
    </row>
    <row r="132" spans="2:10" ht="12.75">
      <c r="B132" s="11" t="s">
        <v>76</v>
      </c>
      <c r="C132" s="11"/>
      <c r="D132" s="11"/>
      <c r="E132" s="11"/>
      <c r="F132" s="11"/>
      <c r="G132" s="11"/>
      <c r="H132" s="12"/>
      <c r="I132" s="12"/>
      <c r="J132" s="12"/>
    </row>
    <row r="133" spans="2:10" ht="12.75">
      <c r="B133" s="11" t="s">
        <v>77</v>
      </c>
      <c r="C133" s="11"/>
      <c r="D133" s="11"/>
      <c r="E133" s="11"/>
      <c r="F133" s="11"/>
      <c r="G133" s="11"/>
      <c r="H133" s="12"/>
      <c r="I133" s="12"/>
      <c r="J133" s="12"/>
    </row>
    <row r="134" spans="2:10" ht="12.75">
      <c r="B134" s="11" t="s">
        <v>78</v>
      </c>
      <c r="C134" s="11"/>
      <c r="D134" s="11"/>
      <c r="E134" s="11"/>
      <c r="F134" s="11"/>
      <c r="G134" s="11"/>
      <c r="H134" s="12"/>
      <c r="I134" s="12"/>
      <c r="J134" s="12"/>
    </row>
    <row r="135" spans="2:10" ht="12.75">
      <c r="B135" s="11" t="s">
        <v>79</v>
      </c>
      <c r="C135" s="11"/>
      <c r="D135" s="11"/>
      <c r="E135" s="11"/>
      <c r="F135" s="11"/>
      <c r="G135" s="11"/>
      <c r="H135" s="12"/>
      <c r="I135" s="12"/>
      <c r="J135" s="12"/>
    </row>
    <row r="136" spans="2:10" ht="15.75" customHeight="1" hidden="1">
      <c r="B136" s="16" t="s">
        <v>24</v>
      </c>
      <c r="C136" s="16"/>
      <c r="D136" s="16"/>
      <c r="E136" s="16"/>
      <c r="F136" s="16"/>
      <c r="G136" s="16"/>
      <c r="H136" s="17">
        <f>SUM(H138:J152)</f>
        <v>3320.29</v>
      </c>
      <c r="I136" s="17"/>
      <c r="J136" s="17"/>
    </row>
    <row r="137" spans="2:10" ht="12.75" hidden="1">
      <c r="B137" s="11" t="s">
        <v>14</v>
      </c>
      <c r="C137" s="11"/>
      <c r="D137" s="11"/>
      <c r="E137" s="11"/>
      <c r="F137" s="11"/>
      <c r="G137" s="11"/>
      <c r="H137" s="12"/>
      <c r="I137" s="12"/>
      <c r="J137" s="12"/>
    </row>
    <row r="138" spans="2:10" ht="12.75" hidden="1">
      <c r="B138" s="11" t="s">
        <v>65</v>
      </c>
      <c r="C138" s="11"/>
      <c r="D138" s="11"/>
      <c r="E138" s="11"/>
      <c r="F138" s="11"/>
      <c r="G138" s="11"/>
      <c r="H138" s="12"/>
      <c r="I138" s="12"/>
      <c r="J138" s="12"/>
    </row>
    <row r="139" spans="2:10" ht="12.75" hidden="1">
      <c r="B139" s="11" t="s">
        <v>66</v>
      </c>
      <c r="C139" s="11"/>
      <c r="D139" s="11"/>
      <c r="E139" s="11"/>
      <c r="F139" s="11"/>
      <c r="G139" s="11"/>
      <c r="H139" s="12"/>
      <c r="I139" s="12"/>
      <c r="J139" s="12"/>
    </row>
    <row r="140" spans="2:10" ht="12.75" hidden="1">
      <c r="B140" s="11" t="s">
        <v>67</v>
      </c>
      <c r="C140" s="11"/>
      <c r="D140" s="11"/>
      <c r="E140" s="11"/>
      <c r="F140" s="11"/>
      <c r="G140" s="11"/>
      <c r="H140" s="12"/>
      <c r="I140" s="12"/>
      <c r="J140" s="12"/>
    </row>
    <row r="141" spans="2:10" ht="12.75" hidden="1">
      <c r="B141" s="11" t="s">
        <v>68</v>
      </c>
      <c r="C141" s="11"/>
      <c r="D141" s="11"/>
      <c r="E141" s="11"/>
      <c r="F141" s="11"/>
      <c r="G141" s="11"/>
      <c r="H141" s="12"/>
      <c r="I141" s="12"/>
      <c r="J141" s="12"/>
    </row>
    <row r="142" spans="2:10" ht="12.75" hidden="1">
      <c r="B142" s="11" t="s">
        <v>69</v>
      </c>
      <c r="C142" s="11"/>
      <c r="D142" s="11"/>
      <c r="E142" s="11"/>
      <c r="F142" s="11"/>
      <c r="G142" s="11"/>
      <c r="H142" s="12"/>
      <c r="I142" s="12"/>
      <c r="J142" s="12"/>
    </row>
    <row r="143" spans="2:10" ht="12.75" hidden="1">
      <c r="B143" s="11" t="s">
        <v>70</v>
      </c>
      <c r="C143" s="11"/>
      <c r="D143" s="11"/>
      <c r="E143" s="11"/>
      <c r="F143" s="11"/>
      <c r="G143" s="11"/>
      <c r="H143" s="12"/>
      <c r="I143" s="12"/>
      <c r="J143" s="12"/>
    </row>
    <row r="144" spans="2:10" ht="12.75" hidden="1">
      <c r="B144" s="11" t="s">
        <v>71</v>
      </c>
      <c r="C144" s="11"/>
      <c r="D144" s="11"/>
      <c r="E144" s="11"/>
      <c r="F144" s="11"/>
      <c r="G144" s="11"/>
      <c r="H144" s="12"/>
      <c r="I144" s="12"/>
      <c r="J144" s="12"/>
    </row>
    <row r="145" spans="2:10" ht="12.75" hidden="1">
      <c r="B145" s="11" t="s">
        <v>72</v>
      </c>
      <c r="C145" s="11"/>
      <c r="D145" s="11"/>
      <c r="E145" s="11"/>
      <c r="F145" s="11"/>
      <c r="G145" s="11"/>
      <c r="H145" s="12"/>
      <c r="I145" s="12"/>
      <c r="J145" s="12"/>
    </row>
    <row r="146" spans="2:10" ht="12.75" hidden="1">
      <c r="B146" s="11" t="s">
        <v>73</v>
      </c>
      <c r="C146" s="11"/>
      <c r="D146" s="11"/>
      <c r="E146" s="11"/>
      <c r="F146" s="11"/>
      <c r="G146" s="11"/>
      <c r="H146" s="12"/>
      <c r="I146" s="12"/>
      <c r="J146" s="12"/>
    </row>
    <row r="147" spans="2:10" ht="12.75" hidden="1">
      <c r="B147" s="11" t="s">
        <v>74</v>
      </c>
      <c r="C147" s="11"/>
      <c r="D147" s="11"/>
      <c r="E147" s="11"/>
      <c r="F147" s="11"/>
      <c r="G147" s="11"/>
      <c r="H147" s="12"/>
      <c r="I147" s="12"/>
      <c r="J147" s="12"/>
    </row>
    <row r="148" spans="2:10" ht="12.75" hidden="1">
      <c r="B148" s="11" t="s">
        <v>75</v>
      </c>
      <c r="C148" s="11"/>
      <c r="D148" s="11"/>
      <c r="E148" s="11"/>
      <c r="F148" s="11"/>
      <c r="G148" s="11"/>
      <c r="H148" s="12"/>
      <c r="I148" s="12"/>
      <c r="J148" s="12"/>
    </row>
    <row r="149" spans="2:10" ht="12.75" hidden="1">
      <c r="B149" s="11" t="s">
        <v>76</v>
      </c>
      <c r="C149" s="11"/>
      <c r="D149" s="11"/>
      <c r="E149" s="11"/>
      <c r="F149" s="11"/>
      <c r="G149" s="11"/>
      <c r="H149" s="12"/>
      <c r="I149" s="12"/>
      <c r="J149" s="12"/>
    </row>
    <row r="150" spans="2:10" ht="12.75" hidden="1">
      <c r="B150" s="11" t="s">
        <v>77</v>
      </c>
      <c r="C150" s="11"/>
      <c r="D150" s="11"/>
      <c r="E150" s="11"/>
      <c r="F150" s="11"/>
      <c r="G150" s="11"/>
      <c r="H150" s="12"/>
      <c r="I150" s="12"/>
      <c r="J150" s="12"/>
    </row>
    <row r="151" spans="2:10" ht="12.75" hidden="1">
      <c r="B151" s="11" t="s">
        <v>78</v>
      </c>
      <c r="C151" s="11"/>
      <c r="D151" s="11"/>
      <c r="E151" s="11"/>
      <c r="F151" s="11"/>
      <c r="G151" s="11"/>
      <c r="H151" s="12"/>
      <c r="I151" s="12"/>
      <c r="J151" s="12"/>
    </row>
    <row r="152" spans="2:10" ht="12.75" hidden="1">
      <c r="B152" s="11" t="s">
        <v>79</v>
      </c>
      <c r="C152" s="11"/>
      <c r="D152" s="11"/>
      <c r="E152" s="11"/>
      <c r="F152" s="11"/>
      <c r="G152" s="11"/>
      <c r="H152" s="12">
        <v>3320.29</v>
      </c>
      <c r="I152" s="12"/>
      <c r="J152" s="12"/>
    </row>
    <row r="153" spans="2:10" ht="40.5" customHeight="1">
      <c r="B153" s="16" t="s">
        <v>24</v>
      </c>
      <c r="C153" s="16"/>
      <c r="D153" s="16"/>
      <c r="E153" s="16"/>
      <c r="F153" s="16"/>
      <c r="G153" s="16"/>
      <c r="H153" s="17">
        <f>SUM(H155:J169)</f>
        <v>218417.66</v>
      </c>
      <c r="I153" s="17"/>
      <c r="J153" s="17"/>
    </row>
    <row r="154" spans="2:10" ht="12.75">
      <c r="B154" s="11" t="s">
        <v>14</v>
      </c>
      <c r="C154" s="11"/>
      <c r="D154" s="11"/>
      <c r="E154" s="11"/>
      <c r="F154" s="11"/>
      <c r="G154" s="11"/>
      <c r="H154" s="12"/>
      <c r="I154" s="12"/>
      <c r="J154" s="12"/>
    </row>
    <row r="155" spans="2:10" ht="12.75">
      <c r="B155" s="11" t="s">
        <v>118</v>
      </c>
      <c r="C155" s="11"/>
      <c r="D155" s="11"/>
      <c r="E155" s="11"/>
      <c r="F155" s="11"/>
      <c r="G155" s="11"/>
      <c r="H155" s="12"/>
      <c r="I155" s="12"/>
      <c r="J155" s="12"/>
    </row>
    <row r="156" spans="2:10" ht="12.75">
      <c r="B156" s="11" t="s">
        <v>119</v>
      </c>
      <c r="C156" s="11"/>
      <c r="D156" s="11"/>
      <c r="E156" s="11"/>
      <c r="F156" s="11"/>
      <c r="G156" s="11"/>
      <c r="H156" s="12"/>
      <c r="I156" s="12"/>
      <c r="J156" s="12"/>
    </row>
    <row r="157" spans="2:10" ht="12.75">
      <c r="B157" s="11" t="s">
        <v>120</v>
      </c>
      <c r="C157" s="11"/>
      <c r="D157" s="11"/>
      <c r="E157" s="11"/>
      <c r="F157" s="11"/>
      <c r="G157" s="11"/>
      <c r="H157" s="12"/>
      <c r="I157" s="12"/>
      <c r="J157" s="12"/>
    </row>
    <row r="158" spans="2:10" ht="12.75">
      <c r="B158" s="11" t="s">
        <v>121</v>
      </c>
      <c r="C158" s="11"/>
      <c r="D158" s="11"/>
      <c r="E158" s="11"/>
      <c r="F158" s="11"/>
      <c r="G158" s="11"/>
      <c r="H158" s="12"/>
      <c r="I158" s="12"/>
      <c r="J158" s="12"/>
    </row>
    <row r="159" spans="2:10" ht="12.75">
      <c r="B159" s="11" t="s">
        <v>122</v>
      </c>
      <c r="C159" s="11"/>
      <c r="D159" s="11"/>
      <c r="E159" s="11"/>
      <c r="F159" s="11"/>
      <c r="G159" s="11"/>
      <c r="H159" s="12"/>
      <c r="I159" s="12"/>
      <c r="J159" s="12"/>
    </row>
    <row r="160" spans="2:10" ht="12.75">
      <c r="B160" s="11" t="s">
        <v>123</v>
      </c>
      <c r="C160" s="11"/>
      <c r="D160" s="11"/>
      <c r="E160" s="11"/>
      <c r="F160" s="11"/>
      <c r="G160" s="11"/>
      <c r="H160" s="12"/>
      <c r="I160" s="12"/>
      <c r="J160" s="12"/>
    </row>
    <row r="161" spans="2:10" ht="12.75">
      <c r="B161" s="11" t="s">
        <v>124</v>
      </c>
      <c r="C161" s="11"/>
      <c r="D161" s="11"/>
      <c r="E161" s="11"/>
      <c r="F161" s="11"/>
      <c r="G161" s="11"/>
      <c r="H161" s="12"/>
      <c r="I161" s="12"/>
      <c r="J161" s="12"/>
    </row>
    <row r="162" spans="2:10" ht="12.75">
      <c r="B162" s="11" t="s">
        <v>125</v>
      </c>
      <c r="C162" s="11"/>
      <c r="D162" s="11"/>
      <c r="E162" s="11"/>
      <c r="F162" s="11"/>
      <c r="G162" s="11"/>
      <c r="H162" s="12"/>
      <c r="I162" s="12"/>
      <c r="J162" s="12"/>
    </row>
    <row r="163" spans="2:10" ht="12.75">
      <c r="B163" s="11" t="s">
        <v>126</v>
      </c>
      <c r="C163" s="11"/>
      <c r="D163" s="11"/>
      <c r="E163" s="11"/>
      <c r="F163" s="11"/>
      <c r="G163" s="11"/>
      <c r="H163" s="12"/>
      <c r="I163" s="12"/>
      <c r="J163" s="12"/>
    </row>
    <row r="164" spans="2:10" ht="12.75">
      <c r="B164" s="11" t="s">
        <v>127</v>
      </c>
      <c r="C164" s="11"/>
      <c r="D164" s="11"/>
      <c r="E164" s="11"/>
      <c r="F164" s="11"/>
      <c r="G164" s="11"/>
      <c r="H164" s="12"/>
      <c r="I164" s="12"/>
      <c r="J164" s="12"/>
    </row>
    <row r="165" spans="2:10" ht="12.75">
      <c r="B165" s="11" t="s">
        <v>128</v>
      </c>
      <c r="C165" s="11"/>
      <c r="D165" s="11"/>
      <c r="E165" s="11"/>
      <c r="F165" s="11"/>
      <c r="G165" s="11"/>
      <c r="H165" s="12"/>
      <c r="I165" s="12"/>
      <c r="J165" s="12"/>
    </row>
    <row r="166" spans="2:10" ht="12.75">
      <c r="B166" s="11" t="s">
        <v>129</v>
      </c>
      <c r="C166" s="11"/>
      <c r="D166" s="11"/>
      <c r="E166" s="11"/>
      <c r="F166" s="11"/>
      <c r="G166" s="11"/>
      <c r="H166" s="12"/>
      <c r="I166" s="12"/>
      <c r="J166" s="12"/>
    </row>
    <row r="167" spans="2:10" ht="12.75">
      <c r="B167" s="11" t="s">
        <v>130</v>
      </c>
      <c r="C167" s="11"/>
      <c r="D167" s="11"/>
      <c r="E167" s="11"/>
      <c r="F167" s="11"/>
      <c r="G167" s="11"/>
      <c r="H167" s="12"/>
      <c r="I167" s="12"/>
      <c r="J167" s="12"/>
    </row>
    <row r="168" spans="2:10" ht="12.75">
      <c r="B168" s="11" t="s">
        <v>131</v>
      </c>
      <c r="C168" s="11"/>
      <c r="D168" s="11"/>
      <c r="E168" s="11"/>
      <c r="F168" s="11"/>
      <c r="G168" s="11"/>
      <c r="H168" s="12"/>
      <c r="I168" s="12"/>
      <c r="J168" s="12"/>
    </row>
    <row r="169" spans="2:10" ht="12.75">
      <c r="B169" s="11" t="s">
        <v>132</v>
      </c>
      <c r="C169" s="11"/>
      <c r="D169" s="11"/>
      <c r="E169" s="11"/>
      <c r="F169" s="11"/>
      <c r="G169" s="11"/>
      <c r="H169" s="12">
        <v>218417.66</v>
      </c>
      <c r="I169" s="12"/>
      <c r="J169" s="12"/>
    </row>
    <row r="170" spans="2:10" ht="27.75" customHeight="1">
      <c r="B170" s="16" t="s">
        <v>133</v>
      </c>
      <c r="C170" s="16"/>
      <c r="D170" s="16"/>
      <c r="E170" s="16"/>
      <c r="F170" s="16"/>
      <c r="G170" s="16"/>
      <c r="H170" s="17">
        <f>SUM(H172:J186)</f>
        <v>0</v>
      </c>
      <c r="I170" s="17"/>
      <c r="J170" s="17"/>
    </row>
    <row r="171" spans="2:10" ht="12.75">
      <c r="B171" s="11" t="s">
        <v>14</v>
      </c>
      <c r="C171" s="11"/>
      <c r="D171" s="11"/>
      <c r="E171" s="11"/>
      <c r="F171" s="11"/>
      <c r="G171" s="11"/>
      <c r="H171" s="12"/>
      <c r="I171" s="12"/>
      <c r="J171" s="12"/>
    </row>
    <row r="172" spans="2:10" ht="12.75">
      <c r="B172" s="11" t="s">
        <v>134</v>
      </c>
      <c r="C172" s="11"/>
      <c r="D172" s="11"/>
      <c r="E172" s="11"/>
      <c r="F172" s="11"/>
      <c r="G172" s="11"/>
      <c r="H172" s="12"/>
      <c r="I172" s="12"/>
      <c r="J172" s="12"/>
    </row>
    <row r="173" spans="2:10" ht="12.75">
      <c r="B173" s="11" t="s">
        <v>135</v>
      </c>
      <c r="C173" s="11"/>
      <c r="D173" s="11"/>
      <c r="E173" s="11"/>
      <c r="F173" s="11"/>
      <c r="G173" s="11"/>
      <c r="H173" s="12"/>
      <c r="I173" s="12"/>
      <c r="J173" s="12"/>
    </row>
    <row r="174" spans="2:10" ht="12.75">
      <c r="B174" s="11" t="s">
        <v>136</v>
      </c>
      <c r="C174" s="11"/>
      <c r="D174" s="11"/>
      <c r="E174" s="11"/>
      <c r="F174" s="11"/>
      <c r="G174" s="11"/>
      <c r="H174" s="12"/>
      <c r="I174" s="12"/>
      <c r="J174" s="12"/>
    </row>
    <row r="175" spans="2:10" ht="12.75">
      <c r="B175" s="11" t="s">
        <v>137</v>
      </c>
      <c r="C175" s="11"/>
      <c r="D175" s="11"/>
      <c r="E175" s="11"/>
      <c r="F175" s="11"/>
      <c r="G175" s="11"/>
      <c r="H175" s="12"/>
      <c r="I175" s="12"/>
      <c r="J175" s="12"/>
    </row>
    <row r="176" spans="2:10" ht="12.75">
      <c r="B176" s="11" t="s">
        <v>138</v>
      </c>
      <c r="C176" s="11"/>
      <c r="D176" s="11"/>
      <c r="E176" s="11"/>
      <c r="F176" s="11"/>
      <c r="G176" s="11"/>
      <c r="H176" s="12"/>
      <c r="I176" s="12"/>
      <c r="J176" s="12"/>
    </row>
    <row r="177" spans="2:10" ht="12.75">
      <c r="B177" s="11" t="s">
        <v>139</v>
      </c>
      <c r="C177" s="11"/>
      <c r="D177" s="11"/>
      <c r="E177" s="11"/>
      <c r="F177" s="11"/>
      <c r="G177" s="11"/>
      <c r="H177" s="12"/>
      <c r="I177" s="12"/>
      <c r="J177" s="12"/>
    </row>
    <row r="178" spans="2:10" ht="12.75">
      <c r="B178" s="11" t="s">
        <v>140</v>
      </c>
      <c r="C178" s="11"/>
      <c r="D178" s="11"/>
      <c r="E178" s="11"/>
      <c r="F178" s="11"/>
      <c r="G178" s="11"/>
      <c r="H178" s="12"/>
      <c r="I178" s="12"/>
      <c r="J178" s="12"/>
    </row>
    <row r="179" spans="2:10" ht="12.75">
      <c r="B179" s="11" t="s">
        <v>141</v>
      </c>
      <c r="C179" s="11"/>
      <c r="D179" s="11"/>
      <c r="E179" s="11"/>
      <c r="F179" s="11"/>
      <c r="G179" s="11"/>
      <c r="H179" s="12"/>
      <c r="I179" s="12"/>
      <c r="J179" s="12"/>
    </row>
    <row r="180" spans="2:10" ht="12.75">
      <c r="B180" s="11" t="s">
        <v>142</v>
      </c>
      <c r="C180" s="11"/>
      <c r="D180" s="11"/>
      <c r="E180" s="11"/>
      <c r="F180" s="11"/>
      <c r="G180" s="11"/>
      <c r="H180" s="12"/>
      <c r="I180" s="12"/>
      <c r="J180" s="12"/>
    </row>
    <row r="181" spans="2:10" ht="12.75">
      <c r="B181" s="11" t="s">
        <v>143</v>
      </c>
      <c r="C181" s="11"/>
      <c r="D181" s="11"/>
      <c r="E181" s="11"/>
      <c r="F181" s="11"/>
      <c r="G181" s="11"/>
      <c r="H181" s="12"/>
      <c r="I181" s="12"/>
      <c r="J181" s="12"/>
    </row>
    <row r="182" spans="2:10" ht="12.75">
      <c r="B182" s="11" t="s">
        <v>144</v>
      </c>
      <c r="C182" s="11"/>
      <c r="D182" s="11"/>
      <c r="E182" s="11"/>
      <c r="F182" s="11"/>
      <c r="G182" s="11"/>
      <c r="H182" s="12"/>
      <c r="I182" s="12"/>
      <c r="J182" s="12"/>
    </row>
    <row r="183" spans="2:10" ht="12.75">
      <c r="B183" s="11" t="s">
        <v>145</v>
      </c>
      <c r="C183" s="11"/>
      <c r="D183" s="11"/>
      <c r="E183" s="11"/>
      <c r="F183" s="11"/>
      <c r="G183" s="11"/>
      <c r="H183" s="12"/>
      <c r="I183" s="12"/>
      <c r="J183" s="12"/>
    </row>
    <row r="184" spans="2:10" ht="12.75">
      <c r="B184" s="11" t="s">
        <v>146</v>
      </c>
      <c r="C184" s="11"/>
      <c r="D184" s="11"/>
      <c r="E184" s="11"/>
      <c r="F184" s="11"/>
      <c r="G184" s="11"/>
      <c r="H184" s="12"/>
      <c r="I184" s="12"/>
      <c r="J184" s="12"/>
    </row>
    <row r="185" spans="2:10" ht="12.75">
      <c r="B185" s="11" t="s">
        <v>147</v>
      </c>
      <c r="C185" s="11"/>
      <c r="D185" s="11"/>
      <c r="E185" s="11"/>
      <c r="F185" s="11"/>
      <c r="G185" s="11"/>
      <c r="H185" s="12"/>
      <c r="I185" s="12"/>
      <c r="J185" s="12"/>
    </row>
    <row r="186" spans="2:10" ht="12.75">
      <c r="B186" s="11" t="s">
        <v>148</v>
      </c>
      <c r="C186" s="11"/>
      <c r="D186" s="11"/>
      <c r="E186" s="11"/>
      <c r="F186" s="11"/>
      <c r="G186" s="11"/>
      <c r="H186" s="12"/>
      <c r="I186" s="12"/>
      <c r="J186" s="12"/>
    </row>
    <row r="187" spans="2:10" ht="12.75">
      <c r="B187" s="16" t="s">
        <v>149</v>
      </c>
      <c r="C187" s="16"/>
      <c r="D187" s="16"/>
      <c r="E187" s="16"/>
      <c r="F187" s="16"/>
      <c r="G187" s="16"/>
      <c r="H187" s="17"/>
      <c r="I187" s="17"/>
      <c r="J187" s="17"/>
    </row>
    <row r="188" spans="2:10" ht="12.75">
      <c r="B188" s="57" t="s">
        <v>150</v>
      </c>
      <c r="C188" s="11"/>
      <c r="D188" s="11"/>
      <c r="E188" s="11"/>
      <c r="F188" s="11"/>
      <c r="G188" s="11"/>
      <c r="H188" s="12">
        <v>172421.75</v>
      </c>
      <c r="I188" s="12"/>
      <c r="J188" s="12"/>
    </row>
    <row r="189" spans="2:10" ht="12.75">
      <c r="B189" s="57" t="s">
        <v>150</v>
      </c>
      <c r="C189" s="11"/>
      <c r="D189" s="11"/>
      <c r="E189" s="11"/>
      <c r="F189" s="11"/>
      <c r="G189" s="11"/>
      <c r="H189" s="12"/>
      <c r="I189" s="12"/>
      <c r="J189" s="12"/>
    </row>
    <row r="190" spans="2:10" ht="12.75">
      <c r="B190" s="57" t="s">
        <v>151</v>
      </c>
      <c r="C190" s="11"/>
      <c r="D190" s="11"/>
      <c r="E190" s="11"/>
      <c r="F190" s="11"/>
      <c r="G190" s="11"/>
      <c r="H190" s="12"/>
      <c r="I190" s="12"/>
      <c r="J190" s="12"/>
    </row>
    <row r="191" spans="2:10" ht="12.75">
      <c r="B191" s="57" t="s">
        <v>152</v>
      </c>
      <c r="C191" s="11"/>
      <c r="D191" s="11"/>
      <c r="E191" s="11"/>
      <c r="F191" s="11"/>
      <c r="G191" s="11"/>
      <c r="H191" s="12"/>
      <c r="I191" s="12"/>
      <c r="J191" s="12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2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2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2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2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2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2.7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2.7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2.7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2.7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2.7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2.7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2.7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2.7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2.7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2.7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2.7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2.7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2.7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2.7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2.7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2.7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2.7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2.7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2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2.7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2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2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2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2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2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2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2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2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2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2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2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2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2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2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2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2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2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2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2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2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2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2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2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2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2.7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2.7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2.7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2.7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2.7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2.7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2.7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2.7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2.7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2.7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2.7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2.7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2.7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2.7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2.7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2.7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2.7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2.7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2.7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2.7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2.7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2.7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2.7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2.7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2.7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2.7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2.7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2.7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2.7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2.7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2.7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2.7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2.7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2.7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2.7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2.7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2.7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2.7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2.7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2.7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2.7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2.7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2.7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2.7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2.7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2.7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2.7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2.7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2.7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2.7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2.7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2.7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2.7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2.7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2.7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2.7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2.7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2.7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2.7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2.7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2.7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2.7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2.7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2.7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2.7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2.7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2.7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2.7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2.7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2.7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2.7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2.7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2.7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2.7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2.7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2.7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2.7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2.7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2.7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2.7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2.7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2.7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2.7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2.7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2.7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2.7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2.7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2.7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2.7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2.7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2.7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2.7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2.7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2.7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2.7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2.7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2.7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2.7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2.7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2.7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2.7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2.7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2.7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2.7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2.7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2.7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2.7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2.7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2.7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2.7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2.7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2.7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2.7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2.7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2.7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2.7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2.7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2.7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2.7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2.7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2.7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2.7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2.7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2.7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2.7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2.7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2.7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2.7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2.7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2.7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2.7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2.7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2.7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2.7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2.7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2.7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2.7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2.7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2.7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2.7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2.7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2.7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2.7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2.7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2.7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2.7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2.7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2.7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2.7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2.7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2.7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2.7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2.7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2.7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2.7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2.7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2.7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2.7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2.7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2.7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2.7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2.7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2.7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2.7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2.7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2.7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2.7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2.7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2.7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2.7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2.7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2.7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2.7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2.7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2.7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2.7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.7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.7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2.7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2.7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2.7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2.7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2.7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2.7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2.7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2.7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2.7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2.7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2.7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2.7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2.7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2.7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2.7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2.7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2.7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2.7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2.7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2.7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2.7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2.7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2.7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2.7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2.7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2.7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2.7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2.7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2.7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2.7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2.7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2.7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2.7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2.7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2.7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2.7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2.7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2.7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2.7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2.7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2.7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2.7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2.7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2.7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2.7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2.7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2.7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2.7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2.7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2.7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2.7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2.7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2.7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2.7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2.7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2.7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2.7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2.7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2.7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2.7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2.7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2.7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2.7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2.7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2.7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2.7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2.7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2.7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2.7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2.7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2.7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2.7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2.7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2.7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2.7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2.7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2.7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2.7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2.7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2.7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2.7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2.7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2.7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2.7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2.7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2.7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2.7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2.7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2.7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2.7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2.7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2.7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2.7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2.7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2.7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2.7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2.7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2.7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2.7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2.7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2.7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2.7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2.7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2.7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2.7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2.7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2.7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2.7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2.7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2.7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2.7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2.7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2.7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2.7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2.7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2.7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2.7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2.7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2.7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2.7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2.7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2.7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2.7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2.7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2.7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2.7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2.7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2.7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2.7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2.7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2.7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12.7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12.7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12.7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12.7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12.7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12.7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12.7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12.7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12.7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12.7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12.7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12.7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12.7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12.7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12.7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12.7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12.7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2.7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12.7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12.7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12.7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12.7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12.7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12.7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12.7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12.7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12.7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12.7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12.7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12.7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12.7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12.7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12.75">
      <c r="B740" s="1"/>
      <c r="C740" s="1"/>
      <c r="D740" s="1"/>
      <c r="E740" s="1"/>
      <c r="F740" s="1"/>
      <c r="G740" s="1"/>
      <c r="H740" s="1"/>
      <c r="I740" s="1"/>
      <c r="J740" s="1"/>
    </row>
  </sheetData>
  <sheetProtection/>
  <mergeCells count="327">
    <mergeCell ref="B189:G189"/>
    <mergeCell ref="H189:J189"/>
    <mergeCell ref="B190:G190"/>
    <mergeCell ref="H190:J190"/>
    <mergeCell ref="B191:G191"/>
    <mergeCell ref="H191:J191"/>
    <mergeCell ref="B186:G186"/>
    <mergeCell ref="H186:J186"/>
    <mergeCell ref="B187:G187"/>
    <mergeCell ref="H187:J187"/>
    <mergeCell ref="B188:G188"/>
    <mergeCell ref="H188:J188"/>
    <mergeCell ref="B183:G183"/>
    <mergeCell ref="H183:J183"/>
    <mergeCell ref="B184:G184"/>
    <mergeCell ref="H184:J184"/>
    <mergeCell ref="B185:G185"/>
    <mergeCell ref="H185:J185"/>
    <mergeCell ref="B180:G180"/>
    <mergeCell ref="H180:J180"/>
    <mergeCell ref="B181:G181"/>
    <mergeCell ref="H181:J181"/>
    <mergeCell ref="B182:G182"/>
    <mergeCell ref="H182:J182"/>
    <mergeCell ref="B177:G177"/>
    <mergeCell ref="H177:J177"/>
    <mergeCell ref="B178:G178"/>
    <mergeCell ref="H178:J178"/>
    <mergeCell ref="B179:G179"/>
    <mergeCell ref="H179:J179"/>
    <mergeCell ref="B174:G174"/>
    <mergeCell ref="H174:J174"/>
    <mergeCell ref="B175:G175"/>
    <mergeCell ref="H175:J175"/>
    <mergeCell ref="B176:G176"/>
    <mergeCell ref="H176:J176"/>
    <mergeCell ref="B171:G171"/>
    <mergeCell ref="H171:J171"/>
    <mergeCell ref="B172:G172"/>
    <mergeCell ref="H172:J172"/>
    <mergeCell ref="B173:G173"/>
    <mergeCell ref="H173:J173"/>
    <mergeCell ref="B168:G168"/>
    <mergeCell ref="H168:J168"/>
    <mergeCell ref="B169:G169"/>
    <mergeCell ref="H169:J169"/>
    <mergeCell ref="B170:G170"/>
    <mergeCell ref="H170:J170"/>
    <mergeCell ref="B165:G165"/>
    <mergeCell ref="H165:J165"/>
    <mergeCell ref="B166:G166"/>
    <mergeCell ref="H166:J166"/>
    <mergeCell ref="B167:G167"/>
    <mergeCell ref="H167:J167"/>
    <mergeCell ref="B162:G162"/>
    <mergeCell ref="H162:J162"/>
    <mergeCell ref="B163:G163"/>
    <mergeCell ref="H163:J163"/>
    <mergeCell ref="B164:G164"/>
    <mergeCell ref="H164:J164"/>
    <mergeCell ref="B159:G159"/>
    <mergeCell ref="H159:J159"/>
    <mergeCell ref="B160:G160"/>
    <mergeCell ref="H160:J160"/>
    <mergeCell ref="B161:G161"/>
    <mergeCell ref="H161:J161"/>
    <mergeCell ref="B156:G156"/>
    <mergeCell ref="H156:J156"/>
    <mergeCell ref="B157:G157"/>
    <mergeCell ref="H157:J157"/>
    <mergeCell ref="B158:G158"/>
    <mergeCell ref="H158:J158"/>
    <mergeCell ref="B153:G153"/>
    <mergeCell ref="H153:J153"/>
    <mergeCell ref="B154:G154"/>
    <mergeCell ref="H154:J154"/>
    <mergeCell ref="B155:G155"/>
    <mergeCell ref="H155:J155"/>
    <mergeCell ref="C41:J41"/>
    <mergeCell ref="C42:J42"/>
    <mergeCell ref="B112:G112"/>
    <mergeCell ref="H112:J112"/>
    <mergeCell ref="B114:G114"/>
    <mergeCell ref="H114:J114"/>
    <mergeCell ref="B108:G108"/>
    <mergeCell ref="H108:J108"/>
    <mergeCell ref="B109:G109"/>
    <mergeCell ref="H109:J109"/>
    <mergeCell ref="G2:J3"/>
    <mergeCell ref="C35:J35"/>
    <mergeCell ref="C36:J36"/>
    <mergeCell ref="C37:J37"/>
    <mergeCell ref="C38:J38"/>
    <mergeCell ref="H148:J148"/>
    <mergeCell ref="B147:G147"/>
    <mergeCell ref="B145:G145"/>
    <mergeCell ref="H145:J145"/>
    <mergeCell ref="B144:G144"/>
    <mergeCell ref="B152:G152"/>
    <mergeCell ref="H152:J152"/>
    <mergeCell ref="B149:G149"/>
    <mergeCell ref="H149:J149"/>
    <mergeCell ref="B150:G150"/>
    <mergeCell ref="H150:J150"/>
    <mergeCell ref="B151:G151"/>
    <mergeCell ref="H151:J151"/>
    <mergeCell ref="H144:J144"/>
    <mergeCell ref="B146:G146"/>
    <mergeCell ref="H146:J146"/>
    <mergeCell ref="H147:J147"/>
    <mergeCell ref="B148:G148"/>
    <mergeCell ref="B120:G120"/>
    <mergeCell ref="H120:J120"/>
    <mergeCell ref="B122:G122"/>
    <mergeCell ref="H122:J122"/>
    <mergeCell ref="B142:G142"/>
    <mergeCell ref="H142:J142"/>
    <mergeCell ref="B121:G121"/>
    <mergeCell ref="H121:J121"/>
    <mergeCell ref="H135:J135"/>
    <mergeCell ref="B137:G137"/>
    <mergeCell ref="B117:G117"/>
    <mergeCell ref="H117:J117"/>
    <mergeCell ref="B118:G118"/>
    <mergeCell ref="B141:G141"/>
    <mergeCell ref="H141:J141"/>
    <mergeCell ref="H118:J118"/>
    <mergeCell ref="B119:G119"/>
    <mergeCell ref="H119:J119"/>
    <mergeCell ref="B127:G127"/>
    <mergeCell ref="H127:J127"/>
    <mergeCell ref="B106:G106"/>
    <mergeCell ref="H106:J106"/>
    <mergeCell ref="B107:G107"/>
    <mergeCell ref="H107:J107"/>
    <mergeCell ref="H111:J111"/>
    <mergeCell ref="B143:G143"/>
    <mergeCell ref="H143:J143"/>
    <mergeCell ref="H116:J116"/>
    <mergeCell ref="B115:G115"/>
    <mergeCell ref="H115:J115"/>
    <mergeCell ref="H113:J113"/>
    <mergeCell ref="B116:G116"/>
    <mergeCell ref="B113:G113"/>
    <mergeCell ref="H126:J126"/>
    <mergeCell ref="B126:G126"/>
    <mergeCell ref="B110:G110"/>
    <mergeCell ref="H110:J110"/>
    <mergeCell ref="B111:G111"/>
    <mergeCell ref="H99:J99"/>
    <mergeCell ref="B101:G101"/>
    <mergeCell ref="H101:J101"/>
    <mergeCell ref="B105:G105"/>
    <mergeCell ref="H105:J105"/>
    <mergeCell ref="B102:G102"/>
    <mergeCell ref="H102:J102"/>
    <mergeCell ref="B104:G104"/>
    <mergeCell ref="H104:J104"/>
    <mergeCell ref="H90:J90"/>
    <mergeCell ref="B91:G91"/>
    <mergeCell ref="H91:J91"/>
    <mergeCell ref="B92:G92"/>
    <mergeCell ref="H92:J92"/>
    <mergeCell ref="B90:G90"/>
    <mergeCell ref="B93:G93"/>
    <mergeCell ref="H93:J93"/>
    <mergeCell ref="B9:J9"/>
    <mergeCell ref="B10:J10"/>
    <mergeCell ref="B22:J22"/>
    <mergeCell ref="C24:J24"/>
    <mergeCell ref="B14:J14"/>
    <mergeCell ref="B16:J16"/>
    <mergeCell ref="B18:D18"/>
    <mergeCell ref="E18:J18"/>
    <mergeCell ref="C32:J32"/>
    <mergeCell ref="C25:J25"/>
    <mergeCell ref="C27:J27"/>
    <mergeCell ref="B19:D19"/>
    <mergeCell ref="E19:J19"/>
    <mergeCell ref="B20:D20"/>
    <mergeCell ref="H20:J20"/>
    <mergeCell ref="B50:G50"/>
    <mergeCell ref="B44:J44"/>
    <mergeCell ref="C28:J28"/>
    <mergeCell ref="C29:J29"/>
    <mergeCell ref="C30:J30"/>
    <mergeCell ref="C31:J31"/>
    <mergeCell ref="C33:J33"/>
    <mergeCell ref="C34:J34"/>
    <mergeCell ref="C40:J40"/>
    <mergeCell ref="H47:J47"/>
    <mergeCell ref="B76:G76"/>
    <mergeCell ref="H76:J76"/>
    <mergeCell ref="H49:J49"/>
    <mergeCell ref="B64:G64"/>
    <mergeCell ref="H64:J64"/>
    <mergeCell ref="B59:G59"/>
    <mergeCell ref="H59:J59"/>
    <mergeCell ref="H50:J50"/>
    <mergeCell ref="B74:G74"/>
    <mergeCell ref="B70:G70"/>
    <mergeCell ref="H77:J77"/>
    <mergeCell ref="B69:G69"/>
    <mergeCell ref="H69:J69"/>
    <mergeCell ref="B71:G71"/>
    <mergeCell ref="H71:J71"/>
    <mergeCell ref="B72:G72"/>
    <mergeCell ref="B75:G75"/>
    <mergeCell ref="H75:J75"/>
    <mergeCell ref="B77:G77"/>
    <mergeCell ref="H74:J74"/>
    <mergeCell ref="B80:G80"/>
    <mergeCell ref="H80:J80"/>
    <mergeCell ref="B81:G81"/>
    <mergeCell ref="H81:J81"/>
    <mergeCell ref="B78:G78"/>
    <mergeCell ref="H78:J78"/>
    <mergeCell ref="B79:G79"/>
    <mergeCell ref="H79:J79"/>
    <mergeCell ref="H89:J89"/>
    <mergeCell ref="B84:G84"/>
    <mergeCell ref="H84:J84"/>
    <mergeCell ref="B88:G88"/>
    <mergeCell ref="H88:J88"/>
    <mergeCell ref="B87:G87"/>
    <mergeCell ref="H87:J87"/>
    <mergeCell ref="B89:G89"/>
    <mergeCell ref="B82:G82"/>
    <mergeCell ref="H82:J82"/>
    <mergeCell ref="B86:G86"/>
    <mergeCell ref="H86:J86"/>
    <mergeCell ref="B83:G83"/>
    <mergeCell ref="H83:J83"/>
    <mergeCell ref="B85:G85"/>
    <mergeCell ref="H85:J85"/>
    <mergeCell ref="B95:G95"/>
    <mergeCell ref="H95:J95"/>
    <mergeCell ref="B96:G96"/>
    <mergeCell ref="H96:J96"/>
    <mergeCell ref="B97:G97"/>
    <mergeCell ref="H97:J97"/>
    <mergeCell ref="H137:J137"/>
    <mergeCell ref="B134:G134"/>
    <mergeCell ref="B98:G98"/>
    <mergeCell ref="H98:J98"/>
    <mergeCell ref="B99:G99"/>
    <mergeCell ref="B123:G123"/>
    <mergeCell ref="H123:J123"/>
    <mergeCell ref="B100:G100"/>
    <mergeCell ref="H100:J100"/>
    <mergeCell ref="B103:G103"/>
    <mergeCell ref="B140:G140"/>
    <mergeCell ref="H140:J140"/>
    <mergeCell ref="B138:G138"/>
    <mergeCell ref="H138:J138"/>
    <mergeCell ref="B139:G139"/>
    <mergeCell ref="H139:J139"/>
    <mergeCell ref="B49:G49"/>
    <mergeCell ref="H134:J134"/>
    <mergeCell ref="B124:G124"/>
    <mergeCell ref="H124:J124"/>
    <mergeCell ref="B128:G128"/>
    <mergeCell ref="H128:J128"/>
    <mergeCell ref="B125:G125"/>
    <mergeCell ref="H125:J125"/>
    <mergeCell ref="H129:J129"/>
    <mergeCell ref="B130:G130"/>
    <mergeCell ref="H72:J72"/>
    <mergeCell ref="B73:G73"/>
    <mergeCell ref="G1:J1"/>
    <mergeCell ref="G4:H4"/>
    <mergeCell ref="I4:J4"/>
    <mergeCell ref="H68:J68"/>
    <mergeCell ref="B65:G65"/>
    <mergeCell ref="H65:J65"/>
    <mergeCell ref="B68:G68"/>
    <mergeCell ref="G5:H5"/>
    <mergeCell ref="B133:G133"/>
    <mergeCell ref="H133:J133"/>
    <mergeCell ref="H131:J131"/>
    <mergeCell ref="B132:G132"/>
    <mergeCell ref="H132:J132"/>
    <mergeCell ref="H73:J73"/>
    <mergeCell ref="H130:J130"/>
    <mergeCell ref="B94:G94"/>
    <mergeCell ref="H94:J94"/>
    <mergeCell ref="H103:J103"/>
    <mergeCell ref="B136:G136"/>
    <mergeCell ref="H136:J136"/>
    <mergeCell ref="B131:G131"/>
    <mergeCell ref="B135:G135"/>
    <mergeCell ref="B129:G129"/>
    <mergeCell ref="B66:G66"/>
    <mergeCell ref="H66:J66"/>
    <mergeCell ref="B67:G67"/>
    <mergeCell ref="H67:J67"/>
    <mergeCell ref="H70:J70"/>
    <mergeCell ref="H7:J7"/>
    <mergeCell ref="B57:G57"/>
    <mergeCell ref="H57:J57"/>
    <mergeCell ref="H53:J53"/>
    <mergeCell ref="B53:G53"/>
    <mergeCell ref="B54:G54"/>
    <mergeCell ref="H56:J56"/>
    <mergeCell ref="B55:G55"/>
    <mergeCell ref="H55:J55"/>
    <mergeCell ref="B52:G52"/>
    <mergeCell ref="H58:J58"/>
    <mergeCell ref="B60:G60"/>
    <mergeCell ref="B46:G46"/>
    <mergeCell ref="H46:J46"/>
    <mergeCell ref="H52:J52"/>
    <mergeCell ref="B47:G47"/>
    <mergeCell ref="B51:G51"/>
    <mergeCell ref="H51:J51"/>
    <mergeCell ref="B48:G48"/>
    <mergeCell ref="H48:J48"/>
    <mergeCell ref="B63:G63"/>
    <mergeCell ref="H63:J63"/>
    <mergeCell ref="B62:G62"/>
    <mergeCell ref="H62:J62"/>
    <mergeCell ref="H54:J54"/>
    <mergeCell ref="B56:G56"/>
    <mergeCell ref="H60:J60"/>
    <mergeCell ref="B61:G61"/>
    <mergeCell ref="H61:J61"/>
    <mergeCell ref="B58:G58"/>
  </mergeCells>
  <printOptions/>
  <pageMargins left="0.5511811023622047" right="0.7480314960629921" top="0.3937007874015748" bottom="0.3937007874015748" header="0.11811023622047245" footer="0.1181102362204724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zoomScale="82" zoomScaleNormal="82" zoomScaleSheetLayoutView="80" workbookViewId="0" topLeftCell="A31">
      <selection activeCell="B21" sqref="B21:F21"/>
    </sheetView>
  </sheetViews>
  <sheetFormatPr defaultColWidth="9.140625" defaultRowHeight="12.75"/>
  <cols>
    <col min="1" max="1" width="35.7109375" style="58" customWidth="1"/>
    <col min="2" max="2" width="16.57421875" style="58" customWidth="1"/>
    <col min="3" max="3" width="9.140625" style="58" customWidth="1"/>
    <col min="4" max="4" width="11.140625" style="58" customWidth="1"/>
    <col min="5" max="5" width="9.140625" style="58" customWidth="1"/>
    <col min="6" max="6" width="16.28125" style="59" customWidth="1"/>
    <col min="7" max="11" width="9.140625" style="58" customWidth="1"/>
    <col min="12" max="12" width="13.7109375" style="58" customWidth="1"/>
    <col min="13" max="14" width="9.140625" style="58" customWidth="1"/>
    <col min="15" max="15" width="16.7109375" style="58" customWidth="1"/>
    <col min="16" max="16" width="9.140625" style="58" customWidth="1"/>
    <col min="17" max="17" width="10.57421875" style="58" bestFit="1" customWidth="1"/>
    <col min="18" max="16384" width="9.140625" style="58" customWidth="1"/>
  </cols>
  <sheetData>
    <row r="1" spans="1:15" ht="15">
      <c r="A1" s="181"/>
      <c r="B1" s="181"/>
      <c r="C1" s="181"/>
      <c r="D1" s="181"/>
      <c r="E1" s="181"/>
      <c r="F1" s="182"/>
      <c r="G1" s="181"/>
      <c r="H1" s="181"/>
      <c r="I1" s="181"/>
      <c r="J1" s="181"/>
      <c r="K1" s="181"/>
      <c r="L1" s="181"/>
      <c r="M1" s="164"/>
      <c r="N1" s="164"/>
      <c r="O1" s="164"/>
    </row>
    <row r="2" spans="1:15" ht="15.75" thickBot="1">
      <c r="A2" s="181"/>
      <c r="B2" s="181"/>
      <c r="C2" s="184" t="s">
        <v>232</v>
      </c>
      <c r="D2" s="184"/>
      <c r="E2" s="184"/>
      <c r="F2" s="184"/>
      <c r="G2" s="184"/>
      <c r="H2" s="184"/>
      <c r="I2" s="184"/>
      <c r="J2" s="184"/>
      <c r="K2" s="181"/>
      <c r="L2" s="181"/>
      <c r="M2" s="164"/>
      <c r="N2" s="164"/>
      <c r="O2" s="185" t="s">
        <v>231</v>
      </c>
    </row>
    <row r="3" spans="1:15" ht="15">
      <c r="A3" s="181"/>
      <c r="B3" s="181"/>
      <c r="C3" s="181"/>
      <c r="D3" s="184" t="s">
        <v>230</v>
      </c>
      <c r="E3" s="184"/>
      <c r="F3" s="184"/>
      <c r="G3" s="184"/>
      <c r="H3" s="184"/>
      <c r="I3" s="184"/>
      <c r="J3" s="181"/>
      <c r="K3" s="181"/>
      <c r="L3" s="181"/>
      <c r="M3" s="164"/>
      <c r="N3" s="167" t="s">
        <v>229</v>
      </c>
      <c r="O3" s="183"/>
    </row>
    <row r="4" spans="1:15" ht="15">
      <c r="A4" s="181"/>
      <c r="B4" s="181"/>
      <c r="C4" s="181"/>
      <c r="D4" s="181"/>
      <c r="E4" s="181"/>
      <c r="F4" s="182"/>
      <c r="G4" s="181"/>
      <c r="H4" s="181"/>
      <c r="I4" s="181"/>
      <c r="J4" s="181"/>
      <c r="K4" s="181"/>
      <c r="L4" s="181"/>
      <c r="M4" s="164"/>
      <c r="N4" s="167" t="s">
        <v>228</v>
      </c>
      <c r="O4" s="180" t="s">
        <v>227</v>
      </c>
    </row>
    <row r="5" spans="1:15" ht="23.25">
      <c r="A5" s="170" t="s">
        <v>226</v>
      </c>
      <c r="B5" s="179" t="s">
        <v>225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64"/>
      <c r="N5" s="167" t="s">
        <v>224</v>
      </c>
      <c r="O5" s="178" t="s">
        <v>223</v>
      </c>
    </row>
    <row r="6" spans="1:15" ht="15">
      <c r="A6" s="164"/>
      <c r="B6" s="164"/>
      <c r="C6" s="164"/>
      <c r="D6" s="164"/>
      <c r="E6" s="164"/>
      <c r="F6" s="165"/>
      <c r="G6" s="164"/>
      <c r="H6" s="164"/>
      <c r="I6" s="164"/>
      <c r="J6" s="164"/>
      <c r="K6" s="164"/>
      <c r="L6" s="164"/>
      <c r="M6" s="164"/>
      <c r="N6" s="167"/>
      <c r="O6" s="177"/>
    </row>
    <row r="7" spans="1:15" ht="15">
      <c r="A7" s="164"/>
      <c r="B7" s="164" t="s">
        <v>222</v>
      </c>
      <c r="C7" s="176" t="s">
        <v>221</v>
      </c>
      <c r="D7" s="175"/>
      <c r="E7" s="175"/>
      <c r="F7" s="174"/>
      <c r="G7" s="62"/>
      <c r="H7" s="62"/>
      <c r="I7" s="164"/>
      <c r="J7" s="164"/>
      <c r="K7" s="164"/>
      <c r="L7" s="164"/>
      <c r="M7" s="164"/>
      <c r="N7" s="167" t="s">
        <v>220</v>
      </c>
      <c r="O7" s="173" t="s">
        <v>219</v>
      </c>
    </row>
    <row r="8" spans="1:15" ht="15">
      <c r="A8" s="164" t="s">
        <v>218</v>
      </c>
      <c r="B8" s="172" t="s">
        <v>217</v>
      </c>
      <c r="C8" s="172"/>
      <c r="D8" s="172"/>
      <c r="E8" s="172"/>
      <c r="F8" s="172"/>
      <c r="G8" s="172"/>
      <c r="H8" s="172"/>
      <c r="I8" s="172"/>
      <c r="J8" s="172"/>
      <c r="K8" s="164"/>
      <c r="L8" s="164"/>
      <c r="M8" s="164"/>
      <c r="N8" s="167" t="s">
        <v>216</v>
      </c>
      <c r="O8" s="168" t="s">
        <v>215</v>
      </c>
    </row>
    <row r="9" spans="1:15" ht="23.25">
      <c r="A9" s="170" t="s">
        <v>214</v>
      </c>
      <c r="B9" s="171" t="s">
        <v>0</v>
      </c>
      <c r="C9" s="171"/>
      <c r="D9" s="171"/>
      <c r="E9" s="171"/>
      <c r="F9" s="171"/>
      <c r="G9" s="171"/>
      <c r="H9" s="171"/>
      <c r="I9" s="171"/>
      <c r="J9" s="171"/>
      <c r="K9" s="164"/>
      <c r="L9" s="164"/>
      <c r="M9" s="164"/>
      <c r="N9" s="167" t="s">
        <v>213</v>
      </c>
      <c r="O9" s="168" t="s">
        <v>212</v>
      </c>
    </row>
    <row r="10" spans="1:15" ht="23.25">
      <c r="A10" s="170" t="s">
        <v>211</v>
      </c>
      <c r="B10" s="169" t="s">
        <v>210</v>
      </c>
      <c r="C10" s="169"/>
      <c r="D10" s="169"/>
      <c r="E10" s="169"/>
      <c r="F10" s="169"/>
      <c r="G10" s="169"/>
      <c r="H10" s="169"/>
      <c r="I10" s="169"/>
      <c r="J10" s="169"/>
      <c r="K10" s="164"/>
      <c r="L10" s="164"/>
      <c r="M10" s="164"/>
      <c r="N10" s="167"/>
      <c r="O10" s="168"/>
    </row>
    <row r="11" spans="1:15" ht="15">
      <c r="A11" s="164" t="s">
        <v>209</v>
      </c>
      <c r="B11" s="164"/>
      <c r="C11" s="164"/>
      <c r="D11" s="164"/>
      <c r="E11" s="164"/>
      <c r="F11" s="165"/>
      <c r="G11" s="164"/>
      <c r="H11" s="164"/>
      <c r="I11" s="164"/>
      <c r="J11" s="164"/>
      <c r="K11" s="164"/>
      <c r="L11" s="164"/>
      <c r="M11" s="164"/>
      <c r="N11" s="167" t="s">
        <v>208</v>
      </c>
      <c r="O11" s="168"/>
    </row>
    <row r="12" spans="1:15" ht="15.75" thickBot="1">
      <c r="A12" s="164"/>
      <c r="B12" s="164"/>
      <c r="C12" s="164"/>
      <c r="D12" s="164"/>
      <c r="E12" s="164"/>
      <c r="F12" s="165"/>
      <c r="G12" s="164"/>
      <c r="H12" s="164"/>
      <c r="I12" s="164"/>
      <c r="J12" s="164"/>
      <c r="K12" s="164"/>
      <c r="L12" s="164"/>
      <c r="M12" s="164"/>
      <c r="N12" s="167" t="s">
        <v>207</v>
      </c>
      <c r="O12" s="166"/>
    </row>
    <row r="13" spans="1:15" ht="15.75" thickBot="1">
      <c r="A13" s="164"/>
      <c r="B13" s="164"/>
      <c r="C13" s="164"/>
      <c r="D13" s="164"/>
      <c r="E13" s="164"/>
      <c r="F13" s="165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5.75" thickBot="1">
      <c r="A14" s="154" t="s">
        <v>9</v>
      </c>
      <c r="B14" s="154" t="s">
        <v>206</v>
      </c>
      <c r="C14" s="154" t="s">
        <v>205</v>
      </c>
      <c r="D14" s="154" t="s">
        <v>204</v>
      </c>
      <c r="E14" s="159" t="s">
        <v>203</v>
      </c>
      <c r="F14" s="163" t="s">
        <v>202</v>
      </c>
      <c r="G14" s="153" t="s">
        <v>201</v>
      </c>
      <c r="H14" s="153"/>
      <c r="I14" s="154"/>
      <c r="J14" s="153" t="s">
        <v>200</v>
      </c>
      <c r="K14" s="153"/>
      <c r="L14" s="154"/>
      <c r="M14" s="153" t="s">
        <v>199</v>
      </c>
      <c r="N14" s="153"/>
      <c r="O14" s="153"/>
    </row>
    <row r="15" spans="1:15" ht="15.75" thickBot="1">
      <c r="A15" s="154"/>
      <c r="B15" s="154"/>
      <c r="C15" s="154"/>
      <c r="D15" s="154"/>
      <c r="E15" s="162"/>
      <c r="F15" s="161"/>
      <c r="G15" s="159"/>
      <c r="H15" s="159"/>
      <c r="I15" s="160"/>
      <c r="J15" s="159"/>
      <c r="K15" s="159"/>
      <c r="L15" s="160"/>
      <c r="M15" s="159"/>
      <c r="N15" s="159"/>
      <c r="O15" s="159"/>
    </row>
    <row r="16" spans="1:15" ht="15.75" thickBot="1">
      <c r="A16" s="158">
        <v>1</v>
      </c>
      <c r="B16" s="158">
        <v>2</v>
      </c>
      <c r="C16" s="158">
        <v>3</v>
      </c>
      <c r="D16" s="157">
        <v>4</v>
      </c>
      <c r="E16" s="156">
        <v>5</v>
      </c>
      <c r="F16" s="155">
        <v>6</v>
      </c>
      <c r="G16" s="153">
        <v>7</v>
      </c>
      <c r="H16" s="153"/>
      <c r="I16" s="154"/>
      <c r="J16" s="153">
        <v>8</v>
      </c>
      <c r="K16" s="153"/>
      <c r="L16" s="154"/>
      <c r="M16" s="153">
        <v>9</v>
      </c>
      <c r="N16" s="153"/>
      <c r="O16" s="153"/>
    </row>
    <row r="17" spans="1:15" ht="15">
      <c r="A17" s="152" t="s">
        <v>150</v>
      </c>
      <c r="B17" s="151"/>
      <c r="C17" s="151" t="s">
        <v>198</v>
      </c>
      <c r="D17" s="150"/>
      <c r="E17" s="149"/>
      <c r="F17" s="148" t="s">
        <v>160</v>
      </c>
      <c r="G17" s="99">
        <v>1783582.26</v>
      </c>
      <c r="H17" s="99"/>
      <c r="I17" s="99"/>
      <c r="J17" s="147">
        <v>0</v>
      </c>
      <c r="K17" s="146"/>
      <c r="L17" s="145"/>
      <c r="M17" s="147">
        <v>0</v>
      </c>
      <c r="N17" s="146"/>
      <c r="O17" s="145"/>
    </row>
    <row r="18" spans="1:15" ht="15">
      <c r="A18" s="144" t="s">
        <v>197</v>
      </c>
      <c r="B18" s="143"/>
      <c r="C18" s="143"/>
      <c r="D18" s="143"/>
      <c r="E18" s="142"/>
      <c r="F18" s="142"/>
      <c r="G18" s="141">
        <f>G27-G17</f>
        <v>155845447.81</v>
      </c>
      <c r="H18" s="141"/>
      <c r="I18" s="140"/>
      <c r="J18" s="141">
        <f>J27-J17</f>
        <v>138059560.55</v>
      </c>
      <c r="K18" s="141"/>
      <c r="L18" s="140"/>
      <c r="M18" s="99">
        <f>M27-M17</f>
        <v>139240980.76</v>
      </c>
      <c r="N18" s="99"/>
      <c r="O18" s="99"/>
    </row>
    <row r="19" spans="1:15" ht="28.5" customHeight="1">
      <c r="A19" s="86" t="s">
        <v>196</v>
      </c>
      <c r="B19" s="115"/>
      <c r="C19" s="115"/>
      <c r="D19" s="115"/>
      <c r="E19" s="114"/>
      <c r="F19" s="114"/>
      <c r="G19" s="99">
        <f>G20</f>
        <v>118391107.97999999</v>
      </c>
      <c r="H19" s="99"/>
      <c r="I19" s="82"/>
      <c r="J19" s="99">
        <f>J20</f>
        <v>100629443.1</v>
      </c>
      <c r="K19" s="99"/>
      <c r="L19" s="82"/>
      <c r="M19" s="99">
        <f>M20</f>
        <v>100629443.1</v>
      </c>
      <c r="N19" s="99"/>
      <c r="O19" s="99"/>
    </row>
    <row r="20" spans="1:15" ht="113.25">
      <c r="A20" s="130" t="s">
        <v>195</v>
      </c>
      <c r="B20" s="95" t="s">
        <v>167</v>
      </c>
      <c r="C20" s="95">
        <v>130</v>
      </c>
      <c r="D20" s="93"/>
      <c r="E20" s="93"/>
      <c r="F20" s="139" t="s">
        <v>160</v>
      </c>
      <c r="G20" s="99">
        <f>G50</f>
        <v>118391107.97999999</v>
      </c>
      <c r="H20" s="99"/>
      <c r="I20" s="99"/>
      <c r="J20" s="99">
        <f>J50</f>
        <v>100629443.1</v>
      </c>
      <c r="K20" s="99"/>
      <c r="L20" s="99"/>
      <c r="M20" s="99">
        <f>M50</f>
        <v>100629443.1</v>
      </c>
      <c r="N20" s="99"/>
      <c r="O20" s="99"/>
    </row>
    <row r="21" spans="1:15" ht="15">
      <c r="A21" s="135" t="s">
        <v>194</v>
      </c>
      <c r="B21" s="138"/>
      <c r="C21" s="137"/>
      <c r="D21" s="137"/>
      <c r="E21" s="137"/>
      <c r="F21" s="136"/>
      <c r="G21" s="82">
        <f>G65</f>
        <v>1500</v>
      </c>
      <c r="H21" s="90"/>
      <c r="I21" s="89"/>
      <c r="J21" s="82">
        <f>J65</f>
        <v>0</v>
      </c>
      <c r="K21" s="90"/>
      <c r="L21" s="89"/>
      <c r="M21" s="82">
        <f>M65</f>
        <v>0</v>
      </c>
      <c r="N21" s="90"/>
      <c r="O21" s="89"/>
    </row>
    <row r="22" spans="1:15" ht="57">
      <c r="A22" s="135" t="s">
        <v>193</v>
      </c>
      <c r="B22" s="95" t="s">
        <v>164</v>
      </c>
      <c r="C22" s="95">
        <v>180</v>
      </c>
      <c r="D22" s="93"/>
      <c r="E22" s="134"/>
      <c r="F22" s="133" t="s">
        <v>192</v>
      </c>
      <c r="G22" s="91">
        <v>1500</v>
      </c>
      <c r="H22" s="132"/>
      <c r="I22" s="131"/>
      <c r="J22" s="91">
        <v>0</v>
      </c>
      <c r="K22" s="132"/>
      <c r="L22" s="131"/>
      <c r="M22" s="91">
        <v>0</v>
      </c>
      <c r="N22" s="132"/>
      <c r="O22" s="131"/>
    </row>
    <row r="23" spans="1:15" ht="22.5">
      <c r="A23" s="86" t="s">
        <v>191</v>
      </c>
      <c r="B23" s="115"/>
      <c r="C23" s="115"/>
      <c r="D23" s="115"/>
      <c r="E23" s="114"/>
      <c r="F23" s="114"/>
      <c r="G23" s="99">
        <f>SUM(G24:I26)</f>
        <v>37452839.83</v>
      </c>
      <c r="H23" s="99"/>
      <c r="I23" s="82"/>
      <c r="J23" s="99">
        <f>SUM(J24:L26)</f>
        <v>37430117.45</v>
      </c>
      <c r="K23" s="99"/>
      <c r="L23" s="82"/>
      <c r="M23" s="99">
        <f>SUM(M24:O26)</f>
        <v>38611537.660000004</v>
      </c>
      <c r="N23" s="99"/>
      <c r="O23" s="99"/>
    </row>
    <row r="24" spans="1:15" ht="15">
      <c r="A24" s="130" t="s">
        <v>190</v>
      </c>
      <c r="B24" s="95" t="s">
        <v>189</v>
      </c>
      <c r="C24" s="95"/>
      <c r="D24" s="93"/>
      <c r="E24" s="93"/>
      <c r="F24" s="127" t="s">
        <v>160</v>
      </c>
      <c r="G24" s="88">
        <v>70068</v>
      </c>
      <c r="H24" s="88"/>
      <c r="I24" s="88"/>
      <c r="J24" s="88">
        <v>85527.6</v>
      </c>
      <c r="K24" s="88"/>
      <c r="L24" s="88"/>
      <c r="M24" s="88">
        <v>85527.6</v>
      </c>
      <c r="N24" s="88"/>
      <c r="O24" s="88"/>
    </row>
    <row r="25" spans="1:15" ht="15">
      <c r="A25" s="130" t="s">
        <v>188</v>
      </c>
      <c r="B25" s="95" t="s">
        <v>187</v>
      </c>
      <c r="C25" s="95"/>
      <c r="D25" s="93"/>
      <c r="E25" s="93"/>
      <c r="F25" s="127" t="s">
        <v>160</v>
      </c>
      <c r="G25" s="91">
        <v>37394709.83</v>
      </c>
      <c r="H25" s="90"/>
      <c r="I25" s="89"/>
      <c r="J25" s="91">
        <v>37344589.85</v>
      </c>
      <c r="K25" s="90"/>
      <c r="L25" s="89"/>
      <c r="M25" s="91">
        <v>38526010.06</v>
      </c>
      <c r="N25" s="90"/>
      <c r="O25" s="89"/>
    </row>
    <row r="26" spans="1:15" ht="15">
      <c r="A26" s="130" t="s">
        <v>186</v>
      </c>
      <c r="B26" s="129" t="s">
        <v>185</v>
      </c>
      <c r="C26" s="128"/>
      <c r="D26" s="93"/>
      <c r="E26" s="93"/>
      <c r="F26" s="127" t="s">
        <v>160</v>
      </c>
      <c r="G26" s="88">
        <v>-11938</v>
      </c>
      <c r="H26" s="88"/>
      <c r="I26" s="88"/>
      <c r="J26" s="88">
        <v>0</v>
      </c>
      <c r="K26" s="88"/>
      <c r="L26" s="88"/>
      <c r="M26" s="88">
        <v>0</v>
      </c>
      <c r="N26" s="88"/>
      <c r="O26" s="88"/>
    </row>
    <row r="27" spans="1:15" ht="21" customHeight="1">
      <c r="A27" s="86" t="s">
        <v>184</v>
      </c>
      <c r="B27" s="115"/>
      <c r="C27" s="115"/>
      <c r="D27" s="115"/>
      <c r="E27" s="114"/>
      <c r="F27" s="114"/>
      <c r="G27" s="125">
        <f>G28+G50+G65</f>
        <v>157629030.07</v>
      </c>
      <c r="H27" s="125"/>
      <c r="I27" s="126"/>
      <c r="J27" s="125">
        <f>J28+J50</f>
        <v>138059560.55</v>
      </c>
      <c r="K27" s="125"/>
      <c r="L27" s="126"/>
      <c r="M27" s="125">
        <f>M28+M50</f>
        <v>139240980.76</v>
      </c>
      <c r="N27" s="125"/>
      <c r="O27" s="125"/>
    </row>
    <row r="28" spans="1:17" ht="32.25" customHeight="1">
      <c r="A28" s="86" t="s">
        <v>183</v>
      </c>
      <c r="B28" s="115"/>
      <c r="C28" s="115"/>
      <c r="D28" s="115"/>
      <c r="E28" s="114"/>
      <c r="F28" s="114"/>
      <c r="G28" s="99">
        <f>SUM(G29:I49)</f>
        <v>39236422.089999996</v>
      </c>
      <c r="H28" s="99"/>
      <c r="I28" s="82"/>
      <c r="J28" s="99">
        <f>SUM(J29:L49)</f>
        <v>37430117.45</v>
      </c>
      <c r="K28" s="99"/>
      <c r="L28" s="82"/>
      <c r="M28" s="99">
        <f>SUM(M29:O49)</f>
        <v>38611537.66</v>
      </c>
      <c r="N28" s="99"/>
      <c r="O28" s="99"/>
      <c r="Q28" s="124"/>
    </row>
    <row r="29" spans="1:15" ht="15">
      <c r="A29" s="110"/>
      <c r="B29" s="95"/>
      <c r="C29" s="120">
        <v>111</v>
      </c>
      <c r="D29" s="119" t="s">
        <v>182</v>
      </c>
      <c r="E29" s="93" t="s">
        <v>166</v>
      </c>
      <c r="F29" s="83" t="s">
        <v>160</v>
      </c>
      <c r="G29" s="79">
        <v>856656.03</v>
      </c>
      <c r="H29" s="79"/>
      <c r="I29" s="118"/>
      <c r="J29" s="79">
        <v>0</v>
      </c>
      <c r="K29" s="79"/>
      <c r="L29" s="118"/>
      <c r="M29" s="79">
        <v>0</v>
      </c>
      <c r="N29" s="79"/>
      <c r="O29" s="79"/>
    </row>
    <row r="30" spans="1:15" ht="15">
      <c r="A30" s="110"/>
      <c r="B30" s="95"/>
      <c r="C30" s="120">
        <v>112</v>
      </c>
      <c r="D30" s="119" t="s">
        <v>181</v>
      </c>
      <c r="E30" s="93" t="s">
        <v>166</v>
      </c>
      <c r="F30" s="83" t="s">
        <v>160</v>
      </c>
      <c r="G30" s="118">
        <v>40000</v>
      </c>
      <c r="H30" s="117"/>
      <c r="I30" s="116"/>
      <c r="J30" s="118">
        <v>40000</v>
      </c>
      <c r="K30" s="117"/>
      <c r="L30" s="116"/>
      <c r="M30" s="118">
        <v>40000</v>
      </c>
      <c r="N30" s="117"/>
      <c r="O30" s="116"/>
    </row>
    <row r="31" spans="1:15" ht="15">
      <c r="A31" s="110"/>
      <c r="B31" s="95"/>
      <c r="C31" s="120">
        <v>119</v>
      </c>
      <c r="D31" s="119" t="s">
        <v>180</v>
      </c>
      <c r="E31" s="93" t="s">
        <v>166</v>
      </c>
      <c r="F31" s="83" t="s">
        <v>160</v>
      </c>
      <c r="G31" s="118">
        <v>258710.12</v>
      </c>
      <c r="H31" s="117"/>
      <c r="I31" s="116"/>
      <c r="J31" s="118">
        <v>0</v>
      </c>
      <c r="K31" s="117"/>
      <c r="L31" s="116"/>
      <c r="M31" s="118"/>
      <c r="N31" s="117"/>
      <c r="O31" s="116"/>
    </row>
    <row r="32" spans="1:15" ht="15">
      <c r="A32" s="110"/>
      <c r="B32" s="95"/>
      <c r="C32" s="120">
        <v>244</v>
      </c>
      <c r="D32" s="119" t="s">
        <v>179</v>
      </c>
      <c r="E32" s="92" t="s">
        <v>168</v>
      </c>
      <c r="F32" s="83" t="s">
        <v>160</v>
      </c>
      <c r="G32" s="79">
        <v>301707.33</v>
      </c>
      <c r="H32" s="79"/>
      <c r="I32" s="118"/>
      <c r="J32" s="79">
        <v>318968</v>
      </c>
      <c r="K32" s="79"/>
      <c r="L32" s="118"/>
      <c r="M32" s="79">
        <v>331726</v>
      </c>
      <c r="N32" s="79"/>
      <c r="O32" s="79"/>
    </row>
    <row r="33" spans="1:15" ht="15">
      <c r="A33" s="110"/>
      <c r="B33" s="95"/>
      <c r="C33" s="120">
        <v>244</v>
      </c>
      <c r="D33" s="119" t="s">
        <v>178</v>
      </c>
      <c r="E33" s="92" t="s">
        <v>168</v>
      </c>
      <c r="F33" s="83" t="s">
        <v>177</v>
      </c>
      <c r="G33" s="118">
        <v>15840</v>
      </c>
      <c r="H33" s="123"/>
      <c r="I33" s="122"/>
      <c r="J33" s="118"/>
      <c r="K33" s="123"/>
      <c r="L33" s="122"/>
      <c r="M33" s="118"/>
      <c r="N33" s="123"/>
      <c r="O33" s="122"/>
    </row>
    <row r="34" spans="1:15" ht="15">
      <c r="A34" s="110"/>
      <c r="B34" s="95"/>
      <c r="C34" s="120">
        <v>244</v>
      </c>
      <c r="D34" s="119">
        <v>2230299</v>
      </c>
      <c r="E34" s="92" t="s">
        <v>168</v>
      </c>
      <c r="F34" s="83" t="s">
        <v>160</v>
      </c>
      <c r="G34" s="118">
        <v>9210315.63</v>
      </c>
      <c r="H34" s="117"/>
      <c r="I34" s="117"/>
      <c r="J34" s="118">
        <v>9672735.63</v>
      </c>
      <c r="K34" s="117"/>
      <c r="L34" s="117"/>
      <c r="M34" s="118">
        <v>9864513</v>
      </c>
      <c r="N34" s="117"/>
      <c r="O34" s="116"/>
    </row>
    <row r="35" spans="1:15" ht="15">
      <c r="A35" s="110"/>
      <c r="B35" s="95"/>
      <c r="C35" s="120">
        <v>244</v>
      </c>
      <c r="D35" s="119">
        <v>2250299</v>
      </c>
      <c r="E35" s="92" t="s">
        <v>168</v>
      </c>
      <c r="F35" s="83" t="s">
        <v>160</v>
      </c>
      <c r="G35" s="79">
        <v>1622481.2</v>
      </c>
      <c r="H35" s="79"/>
      <c r="I35" s="118"/>
      <c r="J35" s="79">
        <v>1787198.82</v>
      </c>
      <c r="K35" s="79"/>
      <c r="L35" s="118"/>
      <c r="M35" s="79">
        <v>1858686.77</v>
      </c>
      <c r="N35" s="79"/>
      <c r="O35" s="79"/>
    </row>
    <row r="36" spans="1:15" ht="15">
      <c r="A36" s="110"/>
      <c r="B36" s="95"/>
      <c r="C36" s="120">
        <v>244</v>
      </c>
      <c r="D36" s="119">
        <v>2260299</v>
      </c>
      <c r="E36" s="92" t="s">
        <v>168</v>
      </c>
      <c r="F36" s="83" t="s">
        <v>160</v>
      </c>
      <c r="G36" s="79">
        <v>2206599.74</v>
      </c>
      <c r="H36" s="79"/>
      <c r="I36" s="118"/>
      <c r="J36" s="79">
        <v>1650000</v>
      </c>
      <c r="K36" s="79"/>
      <c r="L36" s="118"/>
      <c r="M36" s="79">
        <v>1703056.89</v>
      </c>
      <c r="N36" s="79"/>
      <c r="O36" s="79"/>
    </row>
    <row r="37" spans="1:15" ht="15">
      <c r="A37" s="110"/>
      <c r="B37" s="95"/>
      <c r="C37" s="120">
        <v>244</v>
      </c>
      <c r="D37" s="119" t="s">
        <v>176</v>
      </c>
      <c r="E37" s="92" t="s">
        <v>168</v>
      </c>
      <c r="F37" s="83" t="s">
        <v>160</v>
      </c>
      <c r="G37" s="118">
        <v>46800</v>
      </c>
      <c r="H37" s="117"/>
      <c r="I37" s="116"/>
      <c r="J37" s="118">
        <v>48000</v>
      </c>
      <c r="K37" s="117"/>
      <c r="L37" s="116"/>
      <c r="M37" s="118">
        <v>50000</v>
      </c>
      <c r="N37" s="117"/>
      <c r="O37" s="116"/>
    </row>
    <row r="38" spans="1:15" ht="15">
      <c r="A38" s="110"/>
      <c r="B38" s="95"/>
      <c r="C38" s="120">
        <v>244</v>
      </c>
      <c r="D38" s="119" t="s">
        <v>175</v>
      </c>
      <c r="E38" s="92" t="s">
        <v>168</v>
      </c>
      <c r="F38" s="83" t="s">
        <v>160</v>
      </c>
      <c r="G38" s="118">
        <v>500000</v>
      </c>
      <c r="H38" s="123"/>
      <c r="I38" s="122"/>
      <c r="J38" s="118"/>
      <c r="K38" s="123"/>
      <c r="L38" s="122"/>
      <c r="M38" s="118"/>
      <c r="N38" s="123"/>
      <c r="O38" s="122"/>
    </row>
    <row r="39" spans="1:15" ht="15">
      <c r="A39" s="110"/>
      <c r="B39" s="95"/>
      <c r="C39" s="94">
        <v>244</v>
      </c>
      <c r="D39" s="119" t="s">
        <v>170</v>
      </c>
      <c r="E39" s="92" t="s">
        <v>168</v>
      </c>
      <c r="F39" s="83" t="s">
        <v>160</v>
      </c>
      <c r="G39" s="79">
        <v>800000</v>
      </c>
      <c r="H39" s="79"/>
      <c r="I39" s="118"/>
      <c r="J39" s="79">
        <v>832000</v>
      </c>
      <c r="K39" s="79"/>
      <c r="L39" s="118"/>
      <c r="M39" s="79">
        <v>865280</v>
      </c>
      <c r="N39" s="79"/>
      <c r="O39" s="79"/>
    </row>
    <row r="40" spans="1:15" ht="15">
      <c r="A40" s="110"/>
      <c r="B40" s="95"/>
      <c r="C40" s="94">
        <v>244</v>
      </c>
      <c r="D40" s="119" t="s">
        <v>169</v>
      </c>
      <c r="E40" s="92" t="s">
        <v>168</v>
      </c>
      <c r="F40" s="83" t="s">
        <v>160</v>
      </c>
      <c r="G40" s="79">
        <v>12212853.1</v>
      </c>
      <c r="H40" s="79"/>
      <c r="I40" s="118"/>
      <c r="J40" s="79">
        <v>12975550</v>
      </c>
      <c r="K40" s="79"/>
      <c r="L40" s="118"/>
      <c r="M40" s="79">
        <v>13386550</v>
      </c>
      <c r="N40" s="79"/>
      <c r="O40" s="79"/>
    </row>
    <row r="41" spans="1:15" ht="15">
      <c r="A41" s="110"/>
      <c r="B41" s="95"/>
      <c r="C41" s="94">
        <v>244</v>
      </c>
      <c r="D41" s="119">
        <v>3430299</v>
      </c>
      <c r="E41" s="92" t="s">
        <v>168</v>
      </c>
      <c r="F41" s="83" t="s">
        <v>160</v>
      </c>
      <c r="G41" s="79">
        <v>3891991</v>
      </c>
      <c r="H41" s="79"/>
      <c r="I41" s="118"/>
      <c r="J41" s="79">
        <v>4805155</v>
      </c>
      <c r="K41" s="79"/>
      <c r="L41" s="118"/>
      <c r="M41" s="79">
        <v>4998360</v>
      </c>
      <c r="N41" s="79"/>
      <c r="O41" s="79"/>
    </row>
    <row r="42" spans="1:15" ht="15">
      <c r="A42" s="110"/>
      <c r="B42" s="95"/>
      <c r="C42" s="94">
        <v>244</v>
      </c>
      <c r="D42" s="119">
        <v>3440299</v>
      </c>
      <c r="E42" s="92" t="s">
        <v>168</v>
      </c>
      <c r="F42" s="83" t="s">
        <v>160</v>
      </c>
      <c r="G42" s="118">
        <v>389291.65</v>
      </c>
      <c r="H42" s="117"/>
      <c r="I42" s="116"/>
      <c r="J42" s="118">
        <v>325425</v>
      </c>
      <c r="K42" s="117"/>
      <c r="L42" s="116"/>
      <c r="M42" s="118">
        <v>340450</v>
      </c>
      <c r="N42" s="117"/>
      <c r="O42" s="116"/>
    </row>
    <row r="43" spans="1:15" ht="15">
      <c r="A43" s="110"/>
      <c r="B43" s="95"/>
      <c r="C43" s="94">
        <v>244</v>
      </c>
      <c r="D43" s="119">
        <v>3450299</v>
      </c>
      <c r="E43" s="92" t="s">
        <v>168</v>
      </c>
      <c r="F43" s="83" t="s">
        <v>160</v>
      </c>
      <c r="G43" s="118">
        <v>2969232.11</v>
      </c>
      <c r="H43" s="117"/>
      <c r="I43" s="116"/>
      <c r="J43" s="118">
        <v>2090000</v>
      </c>
      <c r="K43" s="117"/>
      <c r="L43" s="116"/>
      <c r="M43" s="118">
        <v>2175000</v>
      </c>
      <c r="N43" s="117"/>
      <c r="O43" s="116"/>
    </row>
    <row r="44" spans="1:15" ht="15">
      <c r="A44" s="110"/>
      <c r="B44" s="95"/>
      <c r="C44" s="94">
        <v>244</v>
      </c>
      <c r="D44" s="119">
        <v>3460299</v>
      </c>
      <c r="E44" s="92" t="s">
        <v>168</v>
      </c>
      <c r="F44" s="83" t="s">
        <v>160</v>
      </c>
      <c r="G44" s="118">
        <v>3768138.96</v>
      </c>
      <c r="H44" s="117"/>
      <c r="I44" s="116"/>
      <c r="J44" s="118">
        <v>2770685</v>
      </c>
      <c r="K44" s="117"/>
      <c r="L44" s="116"/>
      <c r="M44" s="118">
        <v>2880515</v>
      </c>
      <c r="N44" s="117"/>
      <c r="O44" s="116"/>
    </row>
    <row r="45" spans="1:15" ht="15">
      <c r="A45" s="121"/>
      <c r="B45" s="95"/>
      <c r="C45" s="94">
        <v>244</v>
      </c>
      <c r="D45" s="119" t="s">
        <v>174</v>
      </c>
      <c r="E45" s="92" t="s">
        <v>168</v>
      </c>
      <c r="F45" s="83" t="s">
        <v>160</v>
      </c>
      <c r="G45" s="118">
        <v>8000</v>
      </c>
      <c r="H45" s="117"/>
      <c r="I45" s="116"/>
      <c r="J45" s="118">
        <v>12000</v>
      </c>
      <c r="K45" s="117"/>
      <c r="L45" s="116"/>
      <c r="M45" s="118">
        <v>15000</v>
      </c>
      <c r="N45" s="117"/>
      <c r="O45" s="116"/>
    </row>
    <row r="46" spans="1:15" ht="15">
      <c r="A46" s="121"/>
      <c r="B46" s="95"/>
      <c r="C46" s="94">
        <v>831</v>
      </c>
      <c r="D46" s="119" t="s">
        <v>172</v>
      </c>
      <c r="E46" s="92" t="s">
        <v>166</v>
      </c>
      <c r="F46" s="83" t="s">
        <v>160</v>
      </c>
      <c r="G46" s="118">
        <v>2000</v>
      </c>
      <c r="H46" s="123"/>
      <c r="I46" s="122"/>
      <c r="J46" s="118">
        <v>0</v>
      </c>
      <c r="K46" s="123"/>
      <c r="L46" s="122"/>
      <c r="M46" s="118">
        <v>0</v>
      </c>
      <c r="N46" s="123"/>
      <c r="O46" s="122"/>
    </row>
    <row r="47" spans="1:15" ht="15">
      <c r="A47" s="121"/>
      <c r="B47" s="95"/>
      <c r="C47" s="94">
        <v>852</v>
      </c>
      <c r="D47" s="119" t="s">
        <v>173</v>
      </c>
      <c r="E47" s="92" t="s">
        <v>166</v>
      </c>
      <c r="F47" s="83" t="s">
        <v>160</v>
      </c>
      <c r="G47" s="118">
        <v>30400</v>
      </c>
      <c r="H47" s="117"/>
      <c r="I47" s="116"/>
      <c r="J47" s="118">
        <v>30400</v>
      </c>
      <c r="K47" s="117"/>
      <c r="L47" s="116"/>
      <c r="M47" s="118">
        <v>30400</v>
      </c>
      <c r="N47" s="117"/>
      <c r="O47" s="116"/>
    </row>
    <row r="48" spans="1:15" ht="15">
      <c r="A48" s="121"/>
      <c r="B48" s="95"/>
      <c r="C48" s="94">
        <v>853</v>
      </c>
      <c r="D48" s="119" t="s">
        <v>173</v>
      </c>
      <c r="E48" s="92" t="s">
        <v>166</v>
      </c>
      <c r="F48" s="83" t="s">
        <v>160</v>
      </c>
      <c r="G48" s="118">
        <v>72000</v>
      </c>
      <c r="H48" s="123"/>
      <c r="I48" s="122"/>
      <c r="J48" s="118">
        <v>72000</v>
      </c>
      <c r="K48" s="123"/>
      <c r="L48" s="122"/>
      <c r="M48" s="118">
        <v>72000</v>
      </c>
      <c r="N48" s="123"/>
      <c r="O48" s="122"/>
    </row>
    <row r="49" spans="1:15" ht="15.75" customHeight="1">
      <c r="A49" s="121"/>
      <c r="B49" s="95"/>
      <c r="C49" s="120">
        <v>853</v>
      </c>
      <c r="D49" s="119" t="s">
        <v>172</v>
      </c>
      <c r="E49" s="93" t="s">
        <v>166</v>
      </c>
      <c r="F49" s="83" t="s">
        <v>160</v>
      </c>
      <c r="G49" s="118">
        <v>33405.22</v>
      </c>
      <c r="H49" s="117"/>
      <c r="I49" s="116"/>
      <c r="J49" s="118">
        <v>0</v>
      </c>
      <c r="K49" s="117"/>
      <c r="L49" s="116"/>
      <c r="M49" s="118">
        <v>0</v>
      </c>
      <c r="N49" s="117"/>
      <c r="O49" s="116"/>
    </row>
    <row r="50" spans="1:15" ht="15">
      <c r="A50" s="86" t="s">
        <v>165</v>
      </c>
      <c r="B50" s="115"/>
      <c r="C50" s="115"/>
      <c r="D50" s="115"/>
      <c r="E50" s="114"/>
      <c r="F50" s="114"/>
      <c r="G50" s="99">
        <f>SUM(G51:I64)</f>
        <v>118391107.97999999</v>
      </c>
      <c r="H50" s="99"/>
      <c r="I50" s="82"/>
      <c r="J50" s="99">
        <f>SUM(J51:L64)</f>
        <v>100629443.1</v>
      </c>
      <c r="K50" s="99"/>
      <c r="L50" s="82"/>
      <c r="M50" s="99">
        <f>SUM(M51:O64)</f>
        <v>100629443.1</v>
      </c>
      <c r="N50" s="99"/>
      <c r="O50" s="99"/>
    </row>
    <row r="51" spans="1:15" ht="16.5" customHeight="1">
      <c r="A51" s="110"/>
      <c r="B51" s="95" t="s">
        <v>167</v>
      </c>
      <c r="C51" s="94">
        <v>111</v>
      </c>
      <c r="D51" s="93">
        <v>2110299</v>
      </c>
      <c r="E51" s="93" t="s">
        <v>166</v>
      </c>
      <c r="F51" s="83" t="s">
        <v>160</v>
      </c>
      <c r="G51" s="91">
        <v>79001693.08</v>
      </c>
      <c r="H51" s="113"/>
      <c r="I51" s="112"/>
      <c r="J51" s="91">
        <v>71284514.67</v>
      </c>
      <c r="K51" s="113"/>
      <c r="L51" s="112"/>
      <c r="M51" s="91">
        <v>71284514.67</v>
      </c>
      <c r="N51" s="113"/>
      <c r="O51" s="112"/>
    </row>
    <row r="52" spans="1:15" ht="16.5" customHeight="1">
      <c r="A52" s="110"/>
      <c r="B52" s="95" t="s">
        <v>167</v>
      </c>
      <c r="C52" s="94">
        <v>111</v>
      </c>
      <c r="D52" s="111" t="s">
        <v>171</v>
      </c>
      <c r="E52" s="93" t="s">
        <v>166</v>
      </c>
      <c r="F52" s="83" t="s">
        <v>160</v>
      </c>
      <c r="G52" s="91">
        <v>184915.07</v>
      </c>
      <c r="H52" s="90"/>
      <c r="I52" s="89"/>
      <c r="J52" s="91">
        <v>0</v>
      </c>
      <c r="K52" s="90"/>
      <c r="L52" s="89"/>
      <c r="M52" s="91">
        <v>0</v>
      </c>
      <c r="N52" s="90"/>
      <c r="O52" s="89"/>
    </row>
    <row r="53" spans="1:15" ht="15">
      <c r="A53" s="110"/>
      <c r="B53" s="95" t="s">
        <v>167</v>
      </c>
      <c r="C53" s="94">
        <v>112</v>
      </c>
      <c r="D53" s="111" t="s">
        <v>171</v>
      </c>
      <c r="E53" s="93" t="s">
        <v>166</v>
      </c>
      <c r="F53" s="83" t="s">
        <v>160</v>
      </c>
      <c r="G53" s="91">
        <v>0</v>
      </c>
      <c r="H53" s="113"/>
      <c r="I53" s="112"/>
      <c r="J53" s="91">
        <v>237005</v>
      </c>
      <c r="K53" s="113"/>
      <c r="L53" s="112"/>
      <c r="M53" s="91">
        <v>237005</v>
      </c>
      <c r="N53" s="113"/>
      <c r="O53" s="112"/>
    </row>
    <row r="54" spans="1:15" ht="15">
      <c r="A54" s="110"/>
      <c r="B54" s="95" t="s">
        <v>167</v>
      </c>
      <c r="C54" s="94">
        <v>119</v>
      </c>
      <c r="D54" s="93">
        <v>2130299</v>
      </c>
      <c r="E54" s="93" t="s">
        <v>166</v>
      </c>
      <c r="F54" s="83" t="s">
        <v>160</v>
      </c>
      <c r="G54" s="88">
        <v>23842780.14</v>
      </c>
      <c r="H54" s="88"/>
      <c r="I54" s="88"/>
      <c r="J54" s="88">
        <v>21527923.43</v>
      </c>
      <c r="K54" s="88"/>
      <c r="L54" s="88"/>
      <c r="M54" s="88">
        <v>21527923.43</v>
      </c>
      <c r="N54" s="88"/>
      <c r="O54" s="88"/>
    </row>
    <row r="55" spans="1:15" ht="15">
      <c r="A55" s="110"/>
      <c r="B55" s="95" t="s">
        <v>167</v>
      </c>
      <c r="C55" s="94">
        <v>244</v>
      </c>
      <c r="D55" s="93">
        <v>2230299</v>
      </c>
      <c r="E55" s="92" t="s">
        <v>168</v>
      </c>
      <c r="F55" s="83" t="s">
        <v>160</v>
      </c>
      <c r="G55" s="88">
        <v>2073661.6</v>
      </c>
      <c r="H55" s="88"/>
      <c r="I55" s="88"/>
      <c r="J55" s="88">
        <v>1000000</v>
      </c>
      <c r="K55" s="88"/>
      <c r="L55" s="88"/>
      <c r="M55" s="88">
        <v>1000000</v>
      </c>
      <c r="N55" s="88"/>
      <c r="O55" s="88"/>
    </row>
    <row r="56" spans="1:15" ht="15">
      <c r="A56" s="110"/>
      <c r="B56" s="95" t="s">
        <v>167</v>
      </c>
      <c r="C56" s="94">
        <v>244</v>
      </c>
      <c r="D56" s="93">
        <v>2250299</v>
      </c>
      <c r="E56" s="92" t="s">
        <v>168</v>
      </c>
      <c r="F56" s="83" t="s">
        <v>160</v>
      </c>
      <c r="G56" s="91">
        <v>515112</v>
      </c>
      <c r="H56" s="113"/>
      <c r="I56" s="112"/>
      <c r="J56" s="91"/>
      <c r="K56" s="113"/>
      <c r="L56" s="112"/>
      <c r="M56" s="91"/>
      <c r="N56" s="113"/>
      <c r="O56" s="112"/>
    </row>
    <row r="57" spans="1:15" ht="15">
      <c r="A57" s="110"/>
      <c r="B57" s="95" t="s">
        <v>167</v>
      </c>
      <c r="C57" s="94">
        <v>244</v>
      </c>
      <c r="D57" s="111" t="s">
        <v>170</v>
      </c>
      <c r="E57" s="92" t="s">
        <v>168</v>
      </c>
      <c r="F57" s="83" t="s">
        <v>160</v>
      </c>
      <c r="G57" s="88">
        <v>170000</v>
      </c>
      <c r="H57" s="88"/>
      <c r="I57" s="88"/>
      <c r="J57" s="88">
        <v>170000</v>
      </c>
      <c r="K57" s="88"/>
      <c r="L57" s="88"/>
      <c r="M57" s="88">
        <v>170000</v>
      </c>
      <c r="N57" s="88"/>
      <c r="O57" s="88"/>
    </row>
    <row r="58" spans="1:15" ht="15">
      <c r="A58" s="110"/>
      <c r="B58" s="95" t="s">
        <v>167</v>
      </c>
      <c r="C58" s="94">
        <v>244</v>
      </c>
      <c r="D58" s="111" t="s">
        <v>169</v>
      </c>
      <c r="E58" s="92" t="s">
        <v>168</v>
      </c>
      <c r="F58" s="83" t="s">
        <v>160</v>
      </c>
      <c r="G58" s="88">
        <v>4606371.85</v>
      </c>
      <c r="H58" s="88"/>
      <c r="I58" s="88"/>
      <c r="J58" s="88">
        <v>1800000</v>
      </c>
      <c r="K58" s="88"/>
      <c r="L58" s="88"/>
      <c r="M58" s="88">
        <v>1800000</v>
      </c>
      <c r="N58" s="88"/>
      <c r="O58" s="88"/>
    </row>
    <row r="59" spans="1:15" ht="15">
      <c r="A59" s="110"/>
      <c r="B59" s="95" t="s">
        <v>167</v>
      </c>
      <c r="C59" s="94">
        <v>244</v>
      </c>
      <c r="D59" s="93">
        <v>3430299</v>
      </c>
      <c r="E59" s="92" t="s">
        <v>168</v>
      </c>
      <c r="F59" s="83" t="s">
        <v>160</v>
      </c>
      <c r="G59" s="88">
        <v>1484940.26</v>
      </c>
      <c r="H59" s="88"/>
      <c r="I59" s="88"/>
      <c r="J59" s="88">
        <v>500000</v>
      </c>
      <c r="K59" s="88"/>
      <c r="L59" s="88"/>
      <c r="M59" s="88">
        <v>500000</v>
      </c>
      <c r="N59" s="88"/>
      <c r="O59" s="88"/>
    </row>
    <row r="60" spans="1:15" ht="15">
      <c r="A60" s="109"/>
      <c r="B60" s="95" t="s">
        <v>167</v>
      </c>
      <c r="C60" s="94">
        <v>244</v>
      </c>
      <c r="D60" s="108">
        <v>3450299</v>
      </c>
      <c r="E60" s="92" t="s">
        <v>168</v>
      </c>
      <c r="F60" s="83" t="s">
        <v>160</v>
      </c>
      <c r="G60" s="91">
        <v>1122438.98</v>
      </c>
      <c r="H60" s="90"/>
      <c r="I60" s="89"/>
      <c r="J60" s="91">
        <v>0</v>
      </c>
      <c r="K60" s="90"/>
      <c r="L60" s="89"/>
      <c r="M60" s="91">
        <v>0</v>
      </c>
      <c r="N60" s="90"/>
      <c r="O60" s="89"/>
    </row>
    <row r="61" spans="1:15" ht="15">
      <c r="A61" s="109"/>
      <c r="B61" s="95" t="s">
        <v>167</v>
      </c>
      <c r="C61" s="94">
        <v>244</v>
      </c>
      <c r="D61" s="108">
        <v>3460299</v>
      </c>
      <c r="E61" s="92" t="s">
        <v>168</v>
      </c>
      <c r="F61" s="83" t="s">
        <v>160</v>
      </c>
      <c r="G61" s="107">
        <v>350000</v>
      </c>
      <c r="H61" s="107"/>
      <c r="I61" s="107"/>
      <c r="J61" s="107">
        <v>0</v>
      </c>
      <c r="K61" s="107"/>
      <c r="L61" s="107"/>
      <c r="M61" s="107">
        <v>0</v>
      </c>
      <c r="N61" s="107"/>
      <c r="O61" s="107"/>
    </row>
    <row r="62" spans="1:15" ht="15">
      <c r="A62" s="96"/>
      <c r="B62" s="95" t="s">
        <v>167</v>
      </c>
      <c r="C62" s="94">
        <v>851</v>
      </c>
      <c r="D62" s="93">
        <v>2910201</v>
      </c>
      <c r="E62" s="93" t="s">
        <v>166</v>
      </c>
      <c r="F62" s="83" t="s">
        <v>160</v>
      </c>
      <c r="G62" s="88">
        <v>4819812</v>
      </c>
      <c r="H62" s="88"/>
      <c r="I62" s="88"/>
      <c r="J62" s="88">
        <v>4000000</v>
      </c>
      <c r="K62" s="88"/>
      <c r="L62" s="88"/>
      <c r="M62" s="88">
        <v>4000000</v>
      </c>
      <c r="N62" s="88"/>
      <c r="O62" s="88"/>
    </row>
    <row r="63" spans="1:15" ht="15">
      <c r="A63" s="96"/>
      <c r="B63" s="95" t="s">
        <v>167</v>
      </c>
      <c r="C63" s="94">
        <v>851</v>
      </c>
      <c r="D63" s="93">
        <v>2910203</v>
      </c>
      <c r="E63" s="93" t="s">
        <v>166</v>
      </c>
      <c r="F63" s="83" t="s">
        <v>160</v>
      </c>
      <c r="G63" s="88">
        <v>180715</v>
      </c>
      <c r="H63" s="88"/>
      <c r="I63" s="88"/>
      <c r="J63" s="88">
        <v>100000</v>
      </c>
      <c r="K63" s="88"/>
      <c r="L63" s="88"/>
      <c r="M63" s="88">
        <v>100000</v>
      </c>
      <c r="N63" s="88"/>
      <c r="O63" s="88"/>
    </row>
    <row r="64" spans="1:15" ht="15">
      <c r="A64" s="96"/>
      <c r="B64" s="95" t="s">
        <v>167</v>
      </c>
      <c r="C64" s="94">
        <v>852</v>
      </c>
      <c r="D64" s="93">
        <v>2910202</v>
      </c>
      <c r="E64" s="93" t="s">
        <v>166</v>
      </c>
      <c r="F64" s="83" t="s">
        <v>160</v>
      </c>
      <c r="G64" s="88">
        <v>38668</v>
      </c>
      <c r="H64" s="88"/>
      <c r="I64" s="88"/>
      <c r="J64" s="88">
        <v>10000</v>
      </c>
      <c r="K64" s="88"/>
      <c r="L64" s="88"/>
      <c r="M64" s="88">
        <v>10000</v>
      </c>
      <c r="N64" s="88"/>
      <c r="O64" s="88"/>
    </row>
    <row r="65" spans="1:15" s="97" customFormat="1" ht="15">
      <c r="A65" s="106" t="s">
        <v>165</v>
      </c>
      <c r="B65" s="105"/>
      <c r="C65" s="104"/>
      <c r="D65" s="103"/>
      <c r="E65" s="103"/>
      <c r="F65" s="102"/>
      <c r="G65" s="82">
        <f>SUM(G66:I79)</f>
        <v>1500</v>
      </c>
      <c r="H65" s="101"/>
      <c r="I65" s="100"/>
      <c r="J65" s="82">
        <f>SUM(J66:L79)</f>
        <v>0</v>
      </c>
      <c r="K65" s="101"/>
      <c r="L65" s="100"/>
      <c r="M65" s="99">
        <f>SUM(M66:O79)</f>
        <v>0</v>
      </c>
      <c r="N65" s="98"/>
      <c r="O65" s="98"/>
    </row>
    <row r="66" spans="1:15" ht="15">
      <c r="A66" s="96"/>
      <c r="B66" s="95" t="s">
        <v>164</v>
      </c>
      <c r="C66" s="94">
        <v>244</v>
      </c>
      <c r="D66" s="93">
        <v>2260299</v>
      </c>
      <c r="E66" s="92" t="s">
        <v>163</v>
      </c>
      <c r="F66" s="83" t="s">
        <v>160</v>
      </c>
      <c r="G66" s="88">
        <v>1500</v>
      </c>
      <c r="H66" s="88"/>
      <c r="I66" s="88"/>
      <c r="J66" s="91">
        <v>0</v>
      </c>
      <c r="K66" s="90"/>
      <c r="L66" s="89"/>
      <c r="M66" s="88">
        <v>0</v>
      </c>
      <c r="N66" s="87"/>
      <c r="O66" s="87"/>
    </row>
    <row r="67" spans="1:15" ht="2.25" customHeight="1" thickBot="1">
      <c r="A67" s="86" t="s">
        <v>162</v>
      </c>
      <c r="B67" s="84"/>
      <c r="C67" s="85">
        <v>510</v>
      </c>
      <c r="D67" s="84" t="s">
        <v>161</v>
      </c>
      <c r="E67" s="84"/>
      <c r="F67" s="83" t="s">
        <v>160</v>
      </c>
      <c r="G67" s="82">
        <v>0</v>
      </c>
      <c r="H67" s="81"/>
      <c r="I67" s="80"/>
      <c r="J67" s="79">
        <v>0</v>
      </c>
      <c r="K67" s="79"/>
      <c r="L67" s="79"/>
      <c r="M67" s="79">
        <v>0</v>
      </c>
      <c r="N67" s="79"/>
      <c r="O67" s="78"/>
    </row>
    <row r="68" spans="1:15" ht="15.75" hidden="1" thickBot="1">
      <c r="A68" s="77"/>
      <c r="B68" s="76"/>
      <c r="C68" s="76"/>
      <c r="D68" s="76"/>
      <c r="E68" s="76"/>
      <c r="F68" s="75"/>
      <c r="G68" s="74"/>
      <c r="H68" s="74"/>
      <c r="I68" s="74"/>
      <c r="J68" s="74"/>
      <c r="K68" s="74"/>
      <c r="L68" s="74"/>
      <c r="M68" s="74"/>
      <c r="N68" s="74"/>
      <c r="O68" s="74"/>
    </row>
    <row r="69" spans="1:15" ht="15">
      <c r="A69" s="72"/>
      <c r="B69" s="72"/>
      <c r="C69" s="72"/>
      <c r="D69" s="72"/>
      <c r="E69" s="72"/>
      <c r="F69" s="73"/>
      <c r="G69" s="72"/>
      <c r="H69" s="72"/>
      <c r="I69" s="72"/>
      <c r="J69" s="72"/>
      <c r="K69" s="72"/>
      <c r="L69" s="72"/>
      <c r="M69" s="72"/>
      <c r="N69" s="72"/>
      <c r="O69" s="72"/>
    </row>
    <row r="70" spans="1:15" ht="15">
      <c r="A70" s="62" t="s">
        <v>159</v>
      </c>
      <c r="B70" s="62"/>
      <c r="C70" s="62"/>
      <c r="D70" s="65" t="s">
        <v>158</v>
      </c>
      <c r="E70" s="65"/>
      <c r="F70" s="65"/>
      <c r="G70" s="65"/>
      <c r="H70" s="62"/>
      <c r="I70" s="62"/>
      <c r="J70" s="62"/>
      <c r="K70" s="62"/>
      <c r="L70" s="62"/>
      <c r="M70" s="62"/>
      <c r="N70" s="62"/>
      <c r="O70" s="62"/>
    </row>
    <row r="71" spans="1:15" ht="15">
      <c r="A71" s="62"/>
      <c r="B71" s="63" t="s">
        <v>22</v>
      </c>
      <c r="C71" s="62"/>
      <c r="D71" s="61" t="s">
        <v>153</v>
      </c>
      <c r="E71" s="61"/>
      <c r="F71" s="61"/>
      <c r="G71" s="61"/>
      <c r="H71" s="69"/>
      <c r="I71" s="69"/>
      <c r="J71" s="69"/>
      <c r="K71" s="69"/>
      <c r="L71" s="69"/>
      <c r="M71" s="69"/>
      <c r="N71" s="69"/>
      <c r="O71" s="69"/>
    </row>
    <row r="72" spans="1:15" ht="15">
      <c r="A72" s="62" t="s">
        <v>157</v>
      </c>
      <c r="B72" s="62"/>
      <c r="C72" s="62"/>
      <c r="D72" s="66" t="s">
        <v>156</v>
      </c>
      <c r="E72" s="66"/>
      <c r="F72" s="66"/>
      <c r="G72" s="65"/>
      <c r="H72" s="71"/>
      <c r="I72" s="71"/>
      <c r="J72" s="71"/>
      <c r="K72" s="71"/>
      <c r="L72" s="71"/>
      <c r="M72" s="71"/>
      <c r="N72" s="71"/>
      <c r="O72" s="71"/>
    </row>
    <row r="73" spans="1:15" ht="15">
      <c r="A73" s="62"/>
      <c r="B73" s="63" t="s">
        <v>22</v>
      </c>
      <c r="C73" s="62"/>
      <c r="D73" s="61" t="s">
        <v>153</v>
      </c>
      <c r="E73" s="61"/>
      <c r="F73" s="61"/>
      <c r="G73" s="61"/>
      <c r="H73" s="71"/>
      <c r="I73" s="71"/>
      <c r="J73" s="71"/>
      <c r="K73" s="71"/>
      <c r="L73" s="71"/>
      <c r="M73" s="71"/>
      <c r="N73" s="71"/>
      <c r="O73" s="71"/>
    </row>
    <row r="74" spans="1:15" ht="8.25" customHeight="1">
      <c r="A74" s="70"/>
      <c r="B74" s="69"/>
      <c r="C74" s="69"/>
      <c r="D74" s="68"/>
      <c r="E74" s="68"/>
      <c r="F74" s="68"/>
      <c r="G74" s="68"/>
      <c r="H74" s="67"/>
      <c r="I74" s="67"/>
      <c r="J74" s="67"/>
      <c r="K74" s="67"/>
      <c r="L74" s="67"/>
      <c r="M74" s="67"/>
      <c r="N74" s="67"/>
      <c r="O74" s="67"/>
    </row>
    <row r="75" spans="1:15" ht="15">
      <c r="A75" s="62" t="s">
        <v>155</v>
      </c>
      <c r="B75" s="62"/>
      <c r="C75" s="62"/>
      <c r="D75" s="66" t="s">
        <v>154</v>
      </c>
      <c r="E75" s="66"/>
      <c r="F75" s="66"/>
      <c r="G75" s="65"/>
      <c r="H75" s="64"/>
      <c r="I75" s="64"/>
      <c r="J75" s="64"/>
      <c r="K75" s="64"/>
      <c r="L75" s="64"/>
      <c r="M75" s="64"/>
      <c r="N75" s="64"/>
      <c r="O75" s="64"/>
    </row>
    <row r="76" spans="1:15" ht="15">
      <c r="A76" s="62"/>
      <c r="B76" s="63" t="s">
        <v>22</v>
      </c>
      <c r="C76" s="62"/>
      <c r="D76" s="61" t="s">
        <v>153</v>
      </c>
      <c r="E76" s="61"/>
      <c r="F76" s="61"/>
      <c r="G76" s="61"/>
      <c r="H76" s="60"/>
      <c r="I76" s="60"/>
      <c r="J76" s="60"/>
      <c r="K76" s="60"/>
      <c r="L76" s="60"/>
      <c r="M76" s="60"/>
      <c r="N76" s="60"/>
      <c r="O76" s="60"/>
    </row>
  </sheetData>
  <sheetProtection/>
  <mergeCells count="186">
    <mergeCell ref="G63:I63"/>
    <mergeCell ref="G25:I25"/>
    <mergeCell ref="J25:L25"/>
    <mergeCell ref="M25:O25"/>
    <mergeCell ref="B26:C26"/>
    <mergeCell ref="G21:I21"/>
    <mergeCell ref="J21:L21"/>
    <mergeCell ref="M21:O21"/>
    <mergeCell ref="B21:F21"/>
    <mergeCell ref="G22:I22"/>
    <mergeCell ref="G65:I65"/>
    <mergeCell ref="G66:I66"/>
    <mergeCell ref="J65:L65"/>
    <mergeCell ref="J66:L66"/>
    <mergeCell ref="M65:O65"/>
    <mergeCell ref="M66:O66"/>
    <mergeCell ref="D73:G73"/>
    <mergeCell ref="D74:G74"/>
    <mergeCell ref="D75:G75"/>
    <mergeCell ref="G67:I67"/>
    <mergeCell ref="J67:L67"/>
    <mergeCell ref="M67:O67"/>
    <mergeCell ref="D70:G70"/>
    <mergeCell ref="D71:G71"/>
    <mergeCell ref="D72:G72"/>
    <mergeCell ref="J63:L63"/>
    <mergeCell ref="M63:O63"/>
    <mergeCell ref="G64:I64"/>
    <mergeCell ref="J64:L64"/>
    <mergeCell ref="M64:O64"/>
    <mergeCell ref="G61:I61"/>
    <mergeCell ref="J61:L61"/>
    <mergeCell ref="M61:O61"/>
    <mergeCell ref="G62:I62"/>
    <mergeCell ref="J62:L62"/>
    <mergeCell ref="M62:O62"/>
    <mergeCell ref="G58:I58"/>
    <mergeCell ref="J58:L58"/>
    <mergeCell ref="M58:O58"/>
    <mergeCell ref="G59:I59"/>
    <mergeCell ref="J59:L59"/>
    <mergeCell ref="M59:O59"/>
    <mergeCell ref="G60:I60"/>
    <mergeCell ref="J60:L60"/>
    <mergeCell ref="M60:O60"/>
    <mergeCell ref="G56:I56"/>
    <mergeCell ref="J56:L56"/>
    <mergeCell ref="M56:O56"/>
    <mergeCell ref="G57:I57"/>
    <mergeCell ref="J57:L57"/>
    <mergeCell ref="M57:O57"/>
    <mergeCell ref="G54:I54"/>
    <mergeCell ref="J54:L54"/>
    <mergeCell ref="M54:O54"/>
    <mergeCell ref="G55:I55"/>
    <mergeCell ref="J55:L55"/>
    <mergeCell ref="M55:O55"/>
    <mergeCell ref="G51:I51"/>
    <mergeCell ref="J51:L51"/>
    <mergeCell ref="M51:O51"/>
    <mergeCell ref="G53:I53"/>
    <mergeCell ref="J53:L53"/>
    <mergeCell ref="M53:O53"/>
    <mergeCell ref="G52:I52"/>
    <mergeCell ref="J52:L52"/>
    <mergeCell ref="M52:O52"/>
    <mergeCell ref="B50:F50"/>
    <mergeCell ref="G50:I50"/>
    <mergeCell ref="J50:L50"/>
    <mergeCell ref="M50:O50"/>
    <mergeCell ref="G48:I48"/>
    <mergeCell ref="J46:L46"/>
    <mergeCell ref="J48:L48"/>
    <mergeCell ref="G49:I49"/>
    <mergeCell ref="J49:L49"/>
    <mergeCell ref="M49:O49"/>
    <mergeCell ref="G45:I45"/>
    <mergeCell ref="J45:L45"/>
    <mergeCell ref="M45:O45"/>
    <mergeCell ref="G47:I47"/>
    <mergeCell ref="J47:L47"/>
    <mergeCell ref="M47:O47"/>
    <mergeCell ref="G46:I46"/>
    <mergeCell ref="G43:I43"/>
    <mergeCell ref="J43:L43"/>
    <mergeCell ref="M43:O43"/>
    <mergeCell ref="G44:I44"/>
    <mergeCell ref="J44:L44"/>
    <mergeCell ref="M44:O44"/>
    <mergeCell ref="J40:L40"/>
    <mergeCell ref="M40:O40"/>
    <mergeCell ref="G41:I41"/>
    <mergeCell ref="J41:L41"/>
    <mergeCell ref="M41:O41"/>
    <mergeCell ref="G42:I42"/>
    <mergeCell ref="J42:L42"/>
    <mergeCell ref="M42:O42"/>
    <mergeCell ref="G36:I36"/>
    <mergeCell ref="J36:L36"/>
    <mergeCell ref="M36:O36"/>
    <mergeCell ref="G37:I37"/>
    <mergeCell ref="J37:L37"/>
    <mergeCell ref="M37:O37"/>
    <mergeCell ref="M32:O32"/>
    <mergeCell ref="G34:I34"/>
    <mergeCell ref="J34:L34"/>
    <mergeCell ref="M34:O34"/>
    <mergeCell ref="G35:I35"/>
    <mergeCell ref="J35:L35"/>
    <mergeCell ref="M35:O35"/>
    <mergeCell ref="G33:I33"/>
    <mergeCell ref="J33:L33"/>
    <mergeCell ref="M33:O33"/>
    <mergeCell ref="B28:F28"/>
    <mergeCell ref="G28:I28"/>
    <mergeCell ref="J28:L28"/>
    <mergeCell ref="M28:O28"/>
    <mergeCell ref="G29:I29"/>
    <mergeCell ref="J29:L29"/>
    <mergeCell ref="M29:O29"/>
    <mergeCell ref="J24:L24"/>
    <mergeCell ref="M24:O24"/>
    <mergeCell ref="G26:I26"/>
    <mergeCell ref="J26:L26"/>
    <mergeCell ref="M26:O26"/>
    <mergeCell ref="B27:F27"/>
    <mergeCell ref="G27:I27"/>
    <mergeCell ref="J27:L27"/>
    <mergeCell ref="M27:O27"/>
    <mergeCell ref="G24:I24"/>
    <mergeCell ref="J20:L20"/>
    <mergeCell ref="M20:O20"/>
    <mergeCell ref="B23:F23"/>
    <mergeCell ref="G23:I23"/>
    <mergeCell ref="J23:L23"/>
    <mergeCell ref="M23:O23"/>
    <mergeCell ref="G20:I20"/>
    <mergeCell ref="M22:O22"/>
    <mergeCell ref="J22:L22"/>
    <mergeCell ref="J18:L18"/>
    <mergeCell ref="M18:O18"/>
    <mergeCell ref="B19:F19"/>
    <mergeCell ref="G19:I19"/>
    <mergeCell ref="J19:L19"/>
    <mergeCell ref="M19:O19"/>
    <mergeCell ref="B18:F18"/>
    <mergeCell ref="G18:I18"/>
    <mergeCell ref="M14:O15"/>
    <mergeCell ref="G16:I16"/>
    <mergeCell ref="J16:L16"/>
    <mergeCell ref="M16:O16"/>
    <mergeCell ref="G17:I17"/>
    <mergeCell ref="J17:L17"/>
    <mergeCell ref="M17:O17"/>
    <mergeCell ref="C14:C15"/>
    <mergeCell ref="D14:D15"/>
    <mergeCell ref="E14:E15"/>
    <mergeCell ref="F14:F15"/>
    <mergeCell ref="G14:I15"/>
    <mergeCell ref="J14:L15"/>
    <mergeCell ref="G32:I32"/>
    <mergeCell ref="J32:L32"/>
    <mergeCell ref="A14:A15"/>
    <mergeCell ref="C2:J2"/>
    <mergeCell ref="D3:I3"/>
    <mergeCell ref="B5:L5"/>
    <mergeCell ref="B8:J8"/>
    <mergeCell ref="B9:J9"/>
    <mergeCell ref="B10:J10"/>
    <mergeCell ref="B14:B15"/>
    <mergeCell ref="G30:I30"/>
    <mergeCell ref="J30:L30"/>
    <mergeCell ref="M30:O30"/>
    <mergeCell ref="G31:I31"/>
    <mergeCell ref="J31:L31"/>
    <mergeCell ref="M31:O31"/>
    <mergeCell ref="D76:G76"/>
    <mergeCell ref="G38:I38"/>
    <mergeCell ref="J38:L38"/>
    <mergeCell ref="M38:O38"/>
    <mergeCell ref="M48:O48"/>
    <mergeCell ref="M46:O46"/>
    <mergeCell ref="G39:I39"/>
    <mergeCell ref="J39:L39"/>
    <mergeCell ref="M39:O39"/>
    <mergeCell ref="G40:I4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5" r:id="rId1"/>
  <headerFooter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2020-01-31T07:18:22Z</cp:lastPrinted>
  <dcterms:created xsi:type="dcterms:W3CDTF">1996-10-08T23:32:33Z</dcterms:created>
  <dcterms:modified xsi:type="dcterms:W3CDTF">2020-02-12T05:40:31Z</dcterms:modified>
  <cp:category/>
  <cp:version/>
  <cp:contentType/>
  <cp:contentStatus/>
</cp:coreProperties>
</file>